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安全系数计算器" sheetId="1" state="visible" r:id="rId1"/>
    <sheet name="钢丝绳型号" sheetId="2" state="visible" r:id="rId2"/>
    <sheet name="安全系数标准" sheetId="3" state="visible" r:id="rId3"/>
    <sheet name="直径速查表" sheetId="4" state="visible" r:id="rId4"/>
    <sheet name="报废标准" sheetId="5" state="visible" r:id="rId5"/>
    <sheet name="日常检查表" sheetId="6" state="visible" r:id="rId6"/>
    <sheet name="更换记录" sheetId="7" state="visible" r:id="rId7"/>
    <sheet name="FAQ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A3A5C"/>
      <sz val="16"/>
    </font>
    <font>
      <name val="Arial"/>
      <i val="1"/>
      <color rgb="00999999"/>
      <sz val="9"/>
    </font>
    <font>
      <name val="Arial"/>
      <b val="1"/>
      <color rgb="00E65100"/>
      <sz val="12"/>
    </font>
    <font>
      <name val="Arial"/>
      <b val="1"/>
      <color rgb="00FFFFFF"/>
      <sz val="11"/>
    </font>
    <font>
      <name val="Arial"/>
      <color rgb="00333333"/>
      <sz val="10"/>
    </font>
    <font>
      <name val="Arial"/>
      <b val="1"/>
      <color rgb="00E65100"/>
      <sz val="11"/>
    </font>
    <font>
      <name val="Arial"/>
      <color rgb="00999999"/>
      <sz val="9"/>
    </font>
    <font>
      <name val="Arial"/>
      <b val="1"/>
      <color rgb="001B5E20"/>
      <sz val="12"/>
    </font>
    <font>
      <name val="Arial"/>
      <b val="1"/>
      <color rgb="00FFFFFF"/>
      <sz val="10"/>
    </font>
    <font>
      <name val="Arial"/>
      <b val="1"/>
      <color rgb="001A3A5C"/>
      <sz val="11"/>
    </font>
    <font>
      <name val="Arial"/>
      <b val="1"/>
      <color rgb="001A3A5C"/>
      <sz val="14"/>
    </font>
    <font>
      <name val="Arial"/>
      <sz val="10"/>
    </font>
    <font>
      <name val="Arial"/>
      <b val="1"/>
      <color rgb="001A3A5C"/>
      <sz val="10"/>
    </font>
  </fonts>
  <fills count="10">
    <fill>
      <patternFill/>
    </fill>
    <fill>
      <patternFill patternType="gray125"/>
    </fill>
    <fill>
      <patternFill patternType="solid">
        <fgColor rgb="0037474F"/>
      </patternFill>
    </fill>
    <fill>
      <patternFill patternType="solid">
        <fgColor rgb="00FFFDE7"/>
      </patternFill>
    </fill>
    <fill>
      <patternFill patternType="solid">
        <fgColor rgb="00E8F5E9"/>
      </patternFill>
    </fill>
    <fill>
      <patternFill patternType="solid">
        <fgColor rgb="002E7D32"/>
      </patternFill>
    </fill>
    <fill>
      <patternFill patternType="solid">
        <fgColor rgb="00FFF3E0"/>
      </patternFill>
    </fill>
    <fill>
      <patternFill patternType="solid">
        <fgColor rgb="001A3A5C"/>
      </patternFill>
    </fill>
    <fill>
      <patternFill patternType="solid">
        <fgColor rgb="00F5F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11" fillId="0" borderId="0" pivotButton="0" quotePrefix="0" xfId="0"/>
    <xf numFmtId="0" fontId="4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3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3A5C"/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40" customWidth="1" min="3" max="3"/>
  </cols>
  <sheetData>
    <row r="1">
      <c r="A1" s="1" t="inlineStr">
        <is>
          <t>钢丝绳安全系数校核计算器（GB/T 5972-2016）</t>
        </is>
      </c>
    </row>
    <row r="2">
      <c r="A2" s="2" t="inlineStr">
        <is>
          <t>河南克鲁德重工有限公司 | www.i.qizhongji.com</t>
        </is>
      </c>
    </row>
    <row r="4">
      <c r="A4" s="3" t="inlineStr">
        <is>
          <t>📝 输入参数（黄色单元格填写）</t>
        </is>
      </c>
    </row>
    <row r="5">
      <c r="A5" s="4" t="inlineStr">
        <is>
          <t>输入项目</t>
        </is>
      </c>
      <c r="B5" s="4" t="inlineStr">
        <is>
          <t>请输入</t>
        </is>
      </c>
      <c r="C5" s="4" t="inlineStr">
        <is>
          <t>说明</t>
        </is>
      </c>
    </row>
    <row r="6">
      <c r="A6" s="5" t="inlineStr">
        <is>
          <t>1. 钢丝绳直径d（mm）：</t>
        </is>
      </c>
      <c r="B6" s="6" t="inlineStr">
        <is>
          <t>17.5</t>
        </is>
      </c>
      <c r="C6" s="7" t="inlineStr">
        <is>
          <t>CD1/MD1电动葫芦常用直径</t>
        </is>
      </c>
    </row>
    <row r="7">
      <c r="A7" s="5" t="inlineStr">
        <is>
          <t>2. 钢丝绳结构：</t>
        </is>
      </c>
      <c r="B7" s="6" t="inlineStr">
        <is>
          <t>6×19+NF</t>
        </is>
      </c>
      <c r="C7" s="7" t="inlineStr">
        <is>
          <t>6×19+NF/6×37+NF/18×7等</t>
        </is>
      </c>
    </row>
    <row r="8">
      <c r="A8" s="5" t="inlineStr">
        <is>
          <t>3. 公称抗拉强度（MPa）：</t>
        </is>
      </c>
      <c r="B8" s="6" t="inlineStr">
        <is>
          <t>1570</t>
        </is>
      </c>
      <c r="C8" s="7" t="inlineStr">
        <is>
          <t>1570/1670/1770/1960 MPa</t>
        </is>
      </c>
    </row>
    <row r="9">
      <c r="A9" s="5" t="inlineStr">
        <is>
          <t>4. 最大工作拉力F（kN）：</t>
        </is>
      </c>
      <c r="B9" s="6" t="inlineStr">
        <is>
          <t>28</t>
        </is>
      </c>
      <c r="C9" s="7" t="inlineStr">
        <is>
          <t>钢丝绳实际承受的最大拉力</t>
        </is>
      </c>
    </row>
    <row r="10">
      <c r="A10" s="5" t="inlineStr">
        <is>
          <t>5. 安全系数要求n：</t>
        </is>
      </c>
      <c r="B10" s="6" t="inlineStr">
        <is>
          <t>5</t>
        </is>
      </c>
      <c r="C10" s="7" t="inlineStr">
        <is>
          <t>起重机起升≥5、抓斗≥6、小车≥4</t>
        </is>
      </c>
    </row>
    <row r="11">
      <c r="A11" s="5" t="inlineStr">
        <is>
          <t>6. 工作级别：</t>
        </is>
      </c>
      <c r="B11" s="6" t="inlineStr">
        <is>
          <t>A5</t>
        </is>
      </c>
      <c r="C11" s="7" t="inlineStr">
        <is>
          <t>影响安全系数标准值</t>
        </is>
      </c>
    </row>
    <row r="12">
      <c r="A12" s="5" t="inlineStr">
        <is>
          <t>7. 使用类型：</t>
        </is>
      </c>
      <c r="B12" s="6" t="inlineStr">
        <is>
          <t>起升</t>
        </is>
      </c>
      <c r="C12" s="7" t="inlineStr">
        <is>
          <t>起升/抓斗/小车/变幅</t>
        </is>
      </c>
    </row>
    <row r="14">
      <c r="A14" s="8" t="inlineStr">
        <is>
          <t>✅ 计算结果（自动生成）</t>
        </is>
      </c>
    </row>
    <row r="15">
      <c r="A15" s="9" t="inlineStr">
        <is>
          <t>单根最小破断拉力F0（kN）</t>
        </is>
      </c>
      <c r="B15" s="10">
        <f>ROUND(3.14159*(B6/2)^2*B8/1000,1)</f>
        <v/>
      </c>
      <c r="C15" s="11" t="inlineStr">
        <is>
          <t>F0 = π×(d/2)²×σb</t>
        </is>
      </c>
    </row>
    <row r="16">
      <c r="A16" s="5" t="inlineStr">
        <is>
          <t>钢丝绳金属截面积S（mm²）</t>
        </is>
      </c>
      <c r="B16" s="10">
        <f>ROUND(0.4*3.14159*(B6/2)^2,1)</f>
        <v/>
      </c>
      <c r="C16" s="7" t="inlineStr">
        <is>
          <t>S ≈ 0.4×π×r²（填充系数0.4）</t>
        </is>
      </c>
    </row>
    <row r="17">
      <c r="A17" s="5" t="inlineStr">
        <is>
          <t>实际安全系数n_real</t>
        </is>
      </c>
      <c r="B17" s="10">
        <f>ROUND(B15/B9,1)</f>
        <v/>
      </c>
      <c r="C17" s="7" t="inlineStr">
        <is>
          <t>n = F0 / Fmax</t>
        </is>
      </c>
    </row>
    <row r="18">
      <c r="A18" s="5" t="inlineStr">
        <is>
          <t>标准要求安全系数n_req</t>
        </is>
      </c>
      <c r="B18" s="10">
        <f>IF(B12="起升",5.5,IF(B12="抓斗",6,IF(B12="小车",4,4.5)))</f>
        <v/>
      </c>
      <c r="C18" s="7" t="inlineStr">
        <is>
          <t>不同类型要求不同</t>
        </is>
      </c>
    </row>
    <row r="19">
      <c r="A19" s="5" t="inlineStr">
        <is>
          <t>校核结论</t>
        </is>
      </c>
      <c r="B19" s="10">
        <f>IF(B17&gt;=B18,"✓ 合格","✗ 不合格，须更换")</f>
        <v/>
      </c>
      <c r="C19" s="7" t="inlineStr">
        <is>
          <t>n实际 ≥ n要求 为合格</t>
        </is>
      </c>
    </row>
    <row r="20">
      <c r="A20" s="5" t="inlineStr">
        <is>
          <t>许用工作拉力（kN）</t>
        </is>
      </c>
      <c r="B20" s="10">
        <f>ROUND(B15/B10,1)</f>
        <v/>
      </c>
      <c r="C20" s="7" t="inlineStr">
        <is>
          <t>F许用 = F0 / n</t>
        </is>
      </c>
    </row>
    <row r="21">
      <c r="A21" s="5" t="inlineStr">
        <is>
          <t>安全裕量（%）</t>
        </is>
      </c>
      <c r="B21" s="10">
        <f>ROUND((B17-B18)/B18*100,1)</f>
        <v/>
      </c>
      <c r="C21" s="7" t="inlineStr">
        <is>
          <t>超过标准要求的百分比</t>
        </is>
      </c>
    </row>
    <row r="22">
      <c r="A22" s="5" t="inlineStr">
        <is>
          <t>估算使用寿命（月）</t>
        </is>
      </c>
      <c r="B22" s="10">
        <f>IF(B17&gt;=7,12,IF(B17&gt;=6,9,IF(B17&gt;=5,6,"≤3，频繁更换")))</f>
        <v/>
      </c>
      <c r="C22" s="7" t="inlineStr">
        <is>
          <t>安全系数越大寿命越长</t>
        </is>
      </c>
    </row>
    <row r="23">
      <c r="A23" s="5" t="inlineStr">
        <is>
          <t>日检重点</t>
        </is>
      </c>
      <c r="B23" s="10">
        <f>IF(B17&gt;=6,"检查断丝","检查断丝+磨损","","")</f>
        <v/>
      </c>
      <c r="C23" s="7" t="inlineStr">
        <is>
          <t>安全系数低时加严检查</t>
        </is>
      </c>
    </row>
  </sheetData>
  <mergeCells count="4">
    <mergeCell ref="A4:H4"/>
    <mergeCell ref="A14:H14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0" customWidth="1" min="3" max="3"/>
    <col width="18" customWidth="1" min="4" max="4"/>
    <col width="18" customWidth="1" min="5" max="5"/>
    <col width="18" customWidth="1" min="6" max="6"/>
  </cols>
  <sheetData>
    <row r="1">
      <c r="A1" s="12" t="inlineStr">
        <is>
          <t>常用钢丝绳型号与破断拉力表（6×19+NF）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直径(mm)</t>
        </is>
      </c>
      <c r="B3" s="13" t="inlineStr">
        <is>
          <t>金属截面积(mm²)</t>
        </is>
      </c>
      <c r="C3" s="13" t="inlineStr">
        <is>
          <t>钢丝绳重量(kg/m)</t>
        </is>
      </c>
      <c r="D3" s="13" t="inlineStr">
        <is>
          <t>破断拉力1670(kN)</t>
        </is>
      </c>
      <c r="E3" s="13" t="inlineStr">
        <is>
          <t>破断拉力1770(kN)</t>
        </is>
      </c>
      <c r="F3" s="13" t="inlineStr">
        <is>
          <t>破断拉力1870(kN)</t>
        </is>
      </c>
    </row>
    <row r="4">
      <c r="A4" s="14" t="inlineStr">
        <is>
          <t>8</t>
        </is>
      </c>
      <c r="B4" s="14" t="inlineStr">
        <is>
          <t>22.7</t>
        </is>
      </c>
      <c r="C4" s="14" t="inlineStr">
        <is>
          <t>0.21</t>
        </is>
      </c>
      <c r="D4" s="14" t="inlineStr">
        <is>
          <t>38</t>
        </is>
      </c>
      <c r="E4" s="14" t="inlineStr">
        <is>
          <t>40</t>
        </is>
      </c>
      <c r="F4" s="14" t="inlineStr">
        <is>
          <t>43</t>
        </is>
      </c>
    </row>
    <row r="5">
      <c r="A5" s="15" t="inlineStr">
        <is>
          <t>10</t>
        </is>
      </c>
      <c r="B5" s="15" t="inlineStr">
        <is>
          <t>35.4</t>
        </is>
      </c>
      <c r="C5" s="15" t="inlineStr">
        <is>
          <t>0.33</t>
        </is>
      </c>
      <c r="D5" s="15" t="inlineStr">
        <is>
          <t>59</t>
        </is>
      </c>
      <c r="E5" s="15" t="inlineStr">
        <is>
          <t>63</t>
        </is>
      </c>
      <c r="F5" s="15" t="inlineStr">
        <is>
          <t>66</t>
        </is>
      </c>
    </row>
    <row r="6">
      <c r="A6" s="14" t="inlineStr">
        <is>
          <t>12</t>
        </is>
      </c>
      <c r="B6" s="14" t="inlineStr">
        <is>
          <t>51.0</t>
        </is>
      </c>
      <c r="C6" s="14" t="inlineStr">
        <is>
          <t>0.48</t>
        </is>
      </c>
      <c r="D6" s="14" t="inlineStr">
        <is>
          <t>85</t>
        </is>
      </c>
      <c r="E6" s="14" t="inlineStr">
        <is>
          <t>90</t>
        </is>
      </c>
      <c r="F6" s="14" t="inlineStr">
        <is>
          <t>95</t>
        </is>
      </c>
    </row>
    <row r="7">
      <c r="A7" s="15" t="inlineStr">
        <is>
          <t>14</t>
        </is>
      </c>
      <c r="B7" s="15" t="inlineStr">
        <is>
          <t>69.4</t>
        </is>
      </c>
      <c r="C7" s="15" t="inlineStr">
        <is>
          <t>0.65</t>
        </is>
      </c>
      <c r="D7" s="15" t="inlineStr">
        <is>
          <t>116</t>
        </is>
      </c>
      <c r="E7" s="15" t="inlineStr">
        <is>
          <t>123</t>
        </is>
      </c>
      <c r="F7" s="15" t="inlineStr">
        <is>
          <t>130</t>
        </is>
      </c>
    </row>
    <row r="8">
      <c r="A8" s="14" t="inlineStr">
        <is>
          <t>16</t>
        </is>
      </c>
      <c r="B8" s="14" t="inlineStr">
        <is>
          <t>90.7</t>
        </is>
      </c>
      <c r="C8" s="14" t="inlineStr">
        <is>
          <t>0.85</t>
        </is>
      </c>
      <c r="D8" s="14" t="inlineStr">
        <is>
          <t>151</t>
        </is>
      </c>
      <c r="E8" s="14" t="inlineStr">
        <is>
          <t>161</t>
        </is>
      </c>
      <c r="F8" s="14" t="inlineStr">
        <is>
          <t>170</t>
        </is>
      </c>
    </row>
    <row r="9">
      <c r="A9" s="15" t="inlineStr">
        <is>
          <t>18</t>
        </is>
      </c>
      <c r="B9" s="15" t="inlineStr">
        <is>
          <t>114.8</t>
        </is>
      </c>
      <c r="C9" s="15" t="inlineStr">
        <is>
          <t>1.07</t>
        </is>
      </c>
      <c r="D9" s="15" t="inlineStr">
        <is>
          <t>192</t>
        </is>
      </c>
      <c r="E9" s="15" t="inlineStr">
        <is>
          <t>203</t>
        </is>
      </c>
      <c r="F9" s="15" t="inlineStr">
        <is>
          <t>215</t>
        </is>
      </c>
    </row>
    <row r="10">
      <c r="A10" s="14" t="inlineStr">
        <is>
          <t>20</t>
        </is>
      </c>
      <c r="B10" s="14" t="inlineStr">
        <is>
          <t>141.6</t>
        </is>
      </c>
      <c r="C10" s="14" t="inlineStr">
        <is>
          <t>1.32</t>
        </is>
      </c>
      <c r="D10" s="14" t="inlineStr">
        <is>
          <t>237</t>
        </is>
      </c>
      <c r="E10" s="14" t="inlineStr">
        <is>
          <t>251</t>
        </is>
      </c>
      <c r="F10" s="14" t="inlineStr">
        <is>
          <t>265</t>
        </is>
      </c>
    </row>
    <row r="11">
      <c r="A11" s="15" t="inlineStr">
        <is>
          <t>22</t>
        </is>
      </c>
      <c r="B11" s="15" t="inlineStr">
        <is>
          <t>171.3</t>
        </is>
      </c>
      <c r="C11" s="15" t="inlineStr">
        <is>
          <t>1.60</t>
        </is>
      </c>
      <c r="D11" s="15" t="inlineStr">
        <is>
          <t>286</t>
        </is>
      </c>
      <c r="E11" s="15" t="inlineStr">
        <is>
          <t>303</t>
        </is>
      </c>
      <c r="F11" s="15" t="inlineStr">
        <is>
          <t>320</t>
        </is>
      </c>
    </row>
    <row r="12">
      <c r="A12" s="14" t="inlineStr">
        <is>
          <t>24</t>
        </is>
      </c>
      <c r="B12" s="14" t="inlineStr">
        <is>
          <t>203.9</t>
        </is>
      </c>
      <c r="C12" s="14" t="inlineStr">
        <is>
          <t>1.90</t>
        </is>
      </c>
      <c r="D12" s="14" t="inlineStr">
        <is>
          <t>341</t>
        </is>
      </c>
      <c r="E12" s="14" t="inlineStr">
        <is>
          <t>361</t>
        </is>
      </c>
      <c r="F12" s="14" t="inlineStr">
        <is>
          <t>382</t>
        </is>
      </c>
    </row>
    <row r="13">
      <c r="A13" s="15" t="inlineStr">
        <is>
          <t>26</t>
        </is>
      </c>
      <c r="B13" s="15" t="inlineStr">
        <is>
          <t>239.3</t>
        </is>
      </c>
      <c r="C13" s="15" t="inlineStr">
        <is>
          <t>2.23</t>
        </is>
      </c>
      <c r="D13" s="15" t="inlineStr">
        <is>
          <t>400</t>
        </is>
      </c>
      <c r="E13" s="15" t="inlineStr">
        <is>
          <t>424</t>
        </is>
      </c>
      <c r="F13" s="15" t="inlineStr">
        <is>
          <t>448</t>
        </is>
      </c>
    </row>
    <row r="14">
      <c r="A14" s="14" t="inlineStr">
        <is>
          <t>28</t>
        </is>
      </c>
      <c r="B14" s="14" t="inlineStr">
        <is>
          <t>277.5</t>
        </is>
      </c>
      <c r="C14" s="14" t="inlineStr">
        <is>
          <t>2.59</t>
        </is>
      </c>
      <c r="D14" s="14" t="inlineStr">
        <is>
          <t>464</t>
        </is>
      </c>
      <c r="E14" s="14" t="inlineStr">
        <is>
          <t>491</t>
        </is>
      </c>
      <c r="F14" s="14" t="inlineStr">
        <is>
          <t>519</t>
        </is>
      </c>
    </row>
    <row r="15">
      <c r="A15" s="15" t="inlineStr">
        <is>
          <t>30</t>
        </is>
      </c>
      <c r="B15" s="15" t="inlineStr">
        <is>
          <t>318.6</t>
        </is>
      </c>
      <c r="C15" s="15" t="inlineStr">
        <is>
          <t>2.97</t>
        </is>
      </c>
      <c r="D15" s="15" t="inlineStr">
        <is>
          <t>532</t>
        </is>
      </c>
      <c r="E15" s="15" t="inlineStr">
        <is>
          <t>564</t>
        </is>
      </c>
      <c r="F15" s="15" t="inlineStr">
        <is>
          <t>596</t>
        </is>
      </c>
    </row>
    <row r="16">
      <c r="A16" s="14" t="inlineStr">
        <is>
          <t>32</t>
        </is>
      </c>
      <c r="B16" s="14" t="inlineStr">
        <is>
          <t>362.5</t>
        </is>
      </c>
      <c r="C16" s="14" t="inlineStr">
        <is>
          <t>3.38</t>
        </is>
      </c>
      <c r="D16" s="14" t="inlineStr">
        <is>
          <t>607</t>
        </is>
      </c>
      <c r="E16" s="14" t="inlineStr">
        <is>
          <t>643</t>
        </is>
      </c>
      <c r="F16" s="14" t="inlineStr">
        <is>
          <t>679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1">
      <c r="A1" s="12" t="inlineStr">
        <is>
          <t>钢丝绳最小安全系数标准（GB/T 3811-2008 + GB/T 5972-2016）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使用类型</t>
        </is>
      </c>
      <c r="B3" s="13" t="inlineStr">
        <is>
          <t>机构工作级别</t>
        </is>
      </c>
      <c r="C3" s="13" t="inlineStr">
        <is>
          <t>最小安全系数</t>
        </is>
      </c>
      <c r="D3" s="13" t="inlineStr">
        <is>
          <t>说明</t>
        </is>
      </c>
      <c r="E3" s="13" t="inlineStr">
        <is>
          <t>对应标准</t>
        </is>
      </c>
      <c r="F3" s="13" t="inlineStr">
        <is>
          <t>示例</t>
        </is>
      </c>
    </row>
    <row r="4">
      <c r="A4" s="14" t="inlineStr">
        <is>
          <t>起升机构</t>
        </is>
      </c>
      <c r="B4" s="14" t="inlineStr">
        <is>
          <t>M1~M3</t>
        </is>
      </c>
      <c r="C4" s="14" t="inlineStr">
        <is>
          <t>4</t>
        </is>
      </c>
      <c r="D4" s="14" t="inlineStr">
        <is>
          <t>偶尔轻载</t>
        </is>
      </c>
      <c r="E4" s="14" t="inlineStr">
        <is>
          <t>GB/T 3811</t>
        </is>
      </c>
      <c r="F4" s="14" t="inlineStr">
        <is>
          <t>检修葫芦</t>
        </is>
      </c>
    </row>
    <row r="5">
      <c r="A5" s="15" t="inlineStr">
        <is>
          <t>起升机构</t>
        </is>
      </c>
      <c r="B5" s="15" t="inlineStr">
        <is>
          <t>M4</t>
        </is>
      </c>
      <c r="C5" s="15" t="inlineStr">
        <is>
          <t>4.5</t>
        </is>
      </c>
      <c r="D5" s="15" t="inlineStr">
        <is>
          <t>中等使用</t>
        </is>
      </c>
      <c r="E5" s="15" t="inlineStr">
        <is>
          <t>GB/T 3811</t>
        </is>
      </c>
      <c r="F5" s="15" t="inlineStr">
        <is>
          <t>仓库电动葫芦</t>
        </is>
      </c>
    </row>
    <row r="6">
      <c r="A6" s="14" t="inlineStr">
        <is>
          <t>起升机构</t>
        </is>
      </c>
      <c r="B6" s="14" t="inlineStr">
        <is>
          <t>M5</t>
        </is>
      </c>
      <c r="C6" s="14" t="inlineStr">
        <is>
          <t>5</t>
        </is>
      </c>
      <c r="D6" s="14" t="inlineStr">
        <is>
          <t>较繁忙</t>
        </is>
      </c>
      <c r="E6" s="14" t="inlineStr">
        <is>
          <t>GB/T 3811</t>
        </is>
      </c>
      <c r="F6" s="14" t="inlineStr">
        <is>
          <t>机械加工车间</t>
        </is>
      </c>
    </row>
    <row r="7">
      <c r="A7" s="15" t="inlineStr">
        <is>
          <t>起升机构</t>
        </is>
      </c>
      <c r="B7" s="15" t="inlineStr">
        <is>
          <t>M6</t>
        </is>
      </c>
      <c r="C7" s="15" t="inlineStr">
        <is>
          <t>6</t>
        </is>
      </c>
      <c r="D7" s="15" t="inlineStr">
        <is>
          <t>繁忙</t>
        </is>
      </c>
      <c r="E7" s="15" t="inlineStr">
        <is>
          <t>GB/T 3811</t>
        </is>
      </c>
      <c r="F7" s="15" t="inlineStr">
        <is>
          <t>冶金辅助跨</t>
        </is>
      </c>
    </row>
    <row r="8">
      <c r="A8" s="14" t="inlineStr">
        <is>
          <t>起升机构</t>
        </is>
      </c>
      <c r="B8" s="14" t="inlineStr">
        <is>
          <t>M7</t>
        </is>
      </c>
      <c r="C8" s="14" t="inlineStr">
        <is>
          <t>7</t>
        </is>
      </c>
      <c r="D8" s="14" t="inlineStr">
        <is>
          <t>重度使用</t>
        </is>
      </c>
      <c r="E8" s="14" t="inlineStr">
        <is>
          <t>GB/T 3811</t>
        </is>
      </c>
      <c r="F8" s="14" t="inlineStr">
        <is>
          <t>冶金主跨</t>
        </is>
      </c>
    </row>
    <row r="9">
      <c r="A9" s="15" t="inlineStr">
        <is>
          <t>起升机构</t>
        </is>
      </c>
      <c r="B9" s="15" t="inlineStr">
        <is>
          <t>M8</t>
        </is>
      </c>
      <c r="C9" s="15" t="inlineStr">
        <is>
          <t>9</t>
        </is>
      </c>
      <c r="D9" s="15" t="inlineStr">
        <is>
          <t>特重使用</t>
        </is>
      </c>
      <c r="E9" s="15" t="inlineStr">
        <is>
          <t>GB/T 3811</t>
        </is>
      </c>
      <c r="F9" s="15" t="inlineStr">
        <is>
          <t>港口连续作业</t>
        </is>
      </c>
    </row>
    <row r="10">
      <c r="A10" s="14" t="inlineStr">
        <is>
          <t>抓斗</t>
        </is>
      </c>
      <c r="B10" s="14" t="inlineStr">
        <is>
          <t>—</t>
        </is>
      </c>
      <c r="C10" s="14" t="inlineStr">
        <is>
          <t>6</t>
        </is>
      </c>
      <c r="D10" s="14" t="inlineStr">
        <is>
          <t>含冲击系数</t>
        </is>
      </c>
      <c r="E10" s="14" t="inlineStr">
        <is>
          <t>GB/T 3811</t>
        </is>
      </c>
      <c r="F10" s="14" t="inlineStr">
        <is>
          <t>抓斗起重机</t>
        </is>
      </c>
    </row>
    <row r="11">
      <c r="A11" s="15" t="inlineStr">
        <is>
          <t>吊索具</t>
        </is>
      </c>
      <c r="B11" s="15" t="inlineStr">
        <is>
          <t>—</t>
        </is>
      </c>
      <c r="C11" s="15" t="inlineStr">
        <is>
          <t>6</t>
        </is>
      </c>
      <c r="D11" s="15" t="inlineStr">
        <is>
          <t>人员下方禁止</t>
        </is>
      </c>
      <c r="E11" s="15" t="inlineStr">
        <is>
          <t>GB/T 5972</t>
        </is>
      </c>
      <c r="F11" s="15" t="inlineStr">
        <is>
          <t>吊装带/吊链</t>
        </is>
      </c>
    </row>
    <row r="12">
      <c r="A12" s="14" t="inlineStr">
        <is>
          <t>小车牵引</t>
        </is>
      </c>
      <c r="B12" s="14" t="inlineStr">
        <is>
          <t>—</t>
        </is>
      </c>
      <c r="C12" s="14" t="inlineStr">
        <is>
          <t>4</t>
        </is>
      </c>
      <c r="D12" s="14" t="inlineStr">
        <is>
          <t>水平运行</t>
        </is>
      </c>
      <c r="E12" s="14" t="inlineStr">
        <is>
          <t>GB/T 3811</t>
        </is>
      </c>
      <c r="F12" s="14" t="inlineStr">
        <is>
          <t>小车钢丝绳</t>
        </is>
      </c>
    </row>
    <row r="13">
      <c r="A13" s="15" t="inlineStr">
        <is>
          <t>变幅钢丝绳</t>
        </is>
      </c>
      <c r="B13" s="15" t="inlineStr">
        <is>
          <t>—</t>
        </is>
      </c>
      <c r="C13" s="15" t="inlineStr">
        <is>
          <t>4</t>
        </is>
      </c>
      <c r="D13" s="15" t="inlineStr">
        <is>
          <t>塔机变幅</t>
        </is>
      </c>
      <c r="E13" s="15" t="inlineStr">
        <is>
          <t>GB/T 3811</t>
        </is>
      </c>
      <c r="F13" s="15" t="inlineStr">
        <is>
          <t>塔式起重机</t>
        </is>
      </c>
    </row>
    <row r="14">
      <c r="A14" s="14" t="inlineStr">
        <is>
          <t>缆风绳</t>
        </is>
      </c>
      <c r="B14" s="14" t="inlineStr">
        <is>
          <t>—</t>
        </is>
      </c>
      <c r="C14" s="14" t="inlineStr">
        <is>
          <t>3.5</t>
        </is>
      </c>
      <c r="D14" s="14" t="inlineStr">
        <is>
          <t>固定用</t>
        </is>
      </c>
      <c r="E14" s="14" t="inlineStr">
        <is>
          <t>GB/T 3811</t>
        </is>
      </c>
      <c r="F14" s="14" t="inlineStr">
        <is>
          <t>桅杆起重机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8" customWidth="1" min="4" max="4"/>
    <col width="14" customWidth="1" min="5" max="5"/>
  </cols>
  <sheetData>
    <row r="1">
      <c r="A1" s="12" t="inlineStr">
        <is>
          <t>起重量与钢丝绳直径速查表（起升机构）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起重量(t)</t>
        </is>
      </c>
      <c r="B3" s="13" t="inlineStr">
        <is>
          <t>推荐直径(mm)</t>
        </is>
      </c>
      <c r="C3" s="13" t="inlineStr">
        <is>
          <t>6×19破断(kN)</t>
        </is>
      </c>
      <c r="D3" s="13" t="inlineStr">
        <is>
          <t>6×37破断(kN)</t>
        </is>
      </c>
      <c r="E3" s="13" t="inlineStr">
        <is>
          <t>安全系数</t>
        </is>
      </c>
    </row>
    <row r="4">
      <c r="A4" s="14" t="inlineStr">
        <is>
          <t>0.5</t>
        </is>
      </c>
      <c r="B4" s="14" t="inlineStr">
        <is>
          <t>4.8</t>
        </is>
      </c>
      <c r="C4" s="14" t="inlineStr">
        <is>
          <t>12.5</t>
        </is>
      </c>
      <c r="D4" s="14" t="inlineStr">
        <is>
          <t>13.2</t>
        </is>
      </c>
      <c r="E4" s="14" t="inlineStr">
        <is>
          <t>≥5</t>
        </is>
      </c>
    </row>
    <row r="5">
      <c r="A5" s="15" t="inlineStr">
        <is>
          <t>1</t>
        </is>
      </c>
      <c r="B5" s="15" t="inlineStr">
        <is>
          <t>7.4</t>
        </is>
      </c>
      <c r="C5" s="15" t="inlineStr">
        <is>
          <t>26.8</t>
        </is>
      </c>
      <c r="D5" s="15" t="inlineStr">
        <is>
          <t>28.5</t>
        </is>
      </c>
      <c r="E5" s="15" t="inlineStr">
        <is>
          <t>≥5</t>
        </is>
      </c>
    </row>
    <row r="6">
      <c r="A6" s="14" t="inlineStr">
        <is>
          <t>2</t>
        </is>
      </c>
      <c r="B6" s="14" t="inlineStr">
        <is>
          <t>11</t>
        </is>
      </c>
      <c r="C6" s="14" t="inlineStr">
        <is>
          <t>52.3</t>
        </is>
      </c>
      <c r="D6" s="14" t="inlineStr">
        <is>
          <t>55.8</t>
        </is>
      </c>
      <c r="E6" s="14" t="inlineStr">
        <is>
          <t>≥5</t>
        </is>
      </c>
    </row>
    <row r="7">
      <c r="A7" s="15" t="inlineStr">
        <is>
          <t>3</t>
        </is>
      </c>
      <c r="B7" s="15" t="inlineStr">
        <is>
          <t>13</t>
        </is>
      </c>
      <c r="C7" s="15" t="inlineStr">
        <is>
          <t>71.6</t>
        </is>
      </c>
      <c r="D7" s="15" t="inlineStr">
        <is>
          <t>76.2</t>
        </is>
      </c>
      <c r="E7" s="15" t="inlineStr">
        <is>
          <t>≥5</t>
        </is>
      </c>
    </row>
    <row r="8">
      <c r="A8" s="14" t="inlineStr">
        <is>
          <t>5</t>
        </is>
      </c>
      <c r="B8" s="14" t="inlineStr">
        <is>
          <t>15</t>
        </is>
      </c>
      <c r="C8" s="14" t="inlineStr">
        <is>
          <t>105</t>
        </is>
      </c>
      <c r="D8" s="14" t="inlineStr">
        <is>
          <t>112</t>
        </is>
      </c>
      <c r="E8" s="14" t="inlineStr">
        <is>
          <t>≥5</t>
        </is>
      </c>
    </row>
    <row r="9">
      <c r="A9" s="15" t="inlineStr">
        <is>
          <t>10</t>
        </is>
      </c>
      <c r="B9" s="15" t="inlineStr">
        <is>
          <t>17.5</t>
        </is>
      </c>
      <c r="C9" s="15" t="inlineStr">
        <is>
          <t>151</t>
        </is>
      </c>
      <c r="D9" s="15" t="inlineStr">
        <is>
          <t>160</t>
        </is>
      </c>
      <c r="E9" s="15" t="inlineStr">
        <is>
          <t>≥5</t>
        </is>
      </c>
    </row>
    <row r="10">
      <c r="A10" s="14" t="inlineStr">
        <is>
          <t>16</t>
        </is>
      </c>
      <c r="B10" s="14" t="inlineStr">
        <is>
          <t>22</t>
        </is>
      </c>
      <c r="C10" s="14" t="inlineStr">
        <is>
          <t>237</t>
        </is>
      </c>
      <c r="D10" s="14" t="inlineStr">
        <is>
          <t>252</t>
        </is>
      </c>
      <c r="E10" s="14" t="inlineStr">
        <is>
          <t>≥5</t>
        </is>
      </c>
    </row>
    <row r="11">
      <c r="A11" s="15" t="inlineStr">
        <is>
          <t>20</t>
        </is>
      </c>
      <c r="B11" s="15" t="inlineStr">
        <is>
          <t>24</t>
        </is>
      </c>
      <c r="C11" s="15" t="inlineStr">
        <is>
          <t>286</t>
        </is>
      </c>
      <c r="D11" s="15" t="inlineStr">
        <is>
          <t>304</t>
        </is>
      </c>
      <c r="E11" s="15" t="inlineStr">
        <is>
          <t>≥5</t>
        </is>
      </c>
    </row>
    <row r="12">
      <c r="A12" s="14" t="inlineStr">
        <is>
          <t>32</t>
        </is>
      </c>
      <c r="B12" s="14" t="inlineStr">
        <is>
          <t>28</t>
        </is>
      </c>
      <c r="C12" s="14" t="inlineStr">
        <is>
          <t>400</t>
        </is>
      </c>
      <c r="D12" s="14" t="inlineStr">
        <is>
          <t>425</t>
        </is>
      </c>
      <c r="E12" s="14" t="inlineStr">
        <is>
          <t>≥5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6" customWidth="1" min="3" max="3"/>
    <col width="14" customWidth="1" min="4" max="4"/>
    <col width="16" customWidth="1" min="5" max="5"/>
    <col width="16" customWidth="1" min="6" max="6"/>
  </cols>
  <sheetData>
    <row r="1">
      <c r="A1" s="12" t="inlineStr">
        <is>
          <t>钢丝绳报废标准完整对照表（GB/T 5972-2016）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报废项目</t>
        </is>
      </c>
      <c r="B3" s="13" t="inlineStr">
        <is>
          <t>报废条件</t>
        </is>
      </c>
      <c r="C3" s="13" t="inlineStr">
        <is>
          <t>检测方法</t>
        </is>
      </c>
      <c r="D3" s="13" t="inlineStr">
        <is>
          <t>允许值</t>
        </is>
      </c>
      <c r="E3" s="13" t="inlineStr">
        <is>
          <t>超标后果</t>
        </is>
      </c>
      <c r="F3" s="13" t="inlineStr">
        <is>
          <t>处理措施</t>
        </is>
      </c>
    </row>
    <row r="4">
      <c r="A4" s="14" t="inlineStr">
        <is>
          <t>断丝数量</t>
        </is>
      </c>
      <c r="B4" s="14" t="inlineStr">
        <is>
          <t>一捻距内断丝≥总丝数10%</t>
        </is>
      </c>
      <c r="C4" s="14" t="inlineStr">
        <is>
          <t>目视+放大镜</t>
        </is>
      </c>
      <c r="D4" s="14" t="inlineStr">
        <is>
          <t>单股断丝≤5根</t>
        </is>
      </c>
      <c r="E4" s="14" t="inlineStr">
        <is>
          <t>突然断裂</t>
        </is>
      </c>
      <c r="F4" s="14" t="inlineStr">
        <is>
          <t>立即更换</t>
        </is>
      </c>
    </row>
    <row r="5">
      <c r="A5" s="15" t="inlineStr">
        <is>
          <t>直径减小</t>
        </is>
      </c>
      <c r="B5" s="15" t="inlineStr">
        <is>
          <t>实测直径减少≥7%（非绳芯突出）</t>
        </is>
      </c>
      <c r="C5" s="15" t="inlineStr">
        <is>
          <t>游标卡尺</t>
        </is>
      </c>
      <c r="D5" s="15" t="inlineStr">
        <is>
          <t>≤7%</t>
        </is>
      </c>
      <c r="E5" s="15" t="inlineStr">
        <is>
          <t>承载降低</t>
        </is>
      </c>
      <c r="F5" s="15" t="inlineStr">
        <is>
          <t>立即更换</t>
        </is>
      </c>
    </row>
    <row r="6">
      <c r="A6" s="14" t="inlineStr">
        <is>
          <t>一处断丝</t>
        </is>
      </c>
      <c r="B6" s="14" t="inlineStr">
        <is>
          <t>一处断丝≥3根</t>
        </is>
      </c>
      <c r="C6" s="14" t="inlineStr">
        <is>
          <t>目视</t>
        </is>
      </c>
      <c r="D6" s="14" t="inlineStr">
        <is>
          <t>≤2根</t>
        </is>
      </c>
      <c r="E6" s="14" t="inlineStr">
        <is>
          <t>局部强度不足</t>
        </is>
      </c>
      <c r="F6" s="14" t="inlineStr">
        <is>
          <t>截断重编</t>
        </is>
      </c>
    </row>
    <row r="7">
      <c r="A7" s="15" t="inlineStr">
        <is>
          <t>腐蚀</t>
        </is>
      </c>
      <c r="B7" s="15" t="inlineStr">
        <is>
          <t>表面明显锈蚀，麻点深度≥0.5mm</t>
        </is>
      </c>
      <c r="C7" s="15" t="inlineStr">
        <is>
          <t>目视</t>
        </is>
      </c>
      <c r="D7" s="15" t="inlineStr">
        <is>
          <t>轻微锈</t>
        </is>
      </c>
      <c r="E7" s="15" t="inlineStr">
        <is>
          <t>抗疲劳下降</t>
        </is>
      </c>
      <c r="F7" s="15" t="inlineStr">
        <is>
          <t>涂油+勤检</t>
        </is>
      </c>
    </row>
    <row r="8">
      <c r="A8" s="14" t="inlineStr">
        <is>
          <t>变形</t>
        </is>
      </c>
      <c r="B8" s="14" t="inlineStr">
        <is>
          <t>波浪形/灯笼形/扭结</t>
        </is>
      </c>
      <c r="C8" s="14" t="inlineStr">
        <is>
          <t>目视</t>
        </is>
      </c>
      <c r="D8" s="14" t="inlineStr">
        <is>
          <t>无变形</t>
        </is>
      </c>
      <c r="E8" s="14" t="inlineStr">
        <is>
          <t>结构破坏</t>
        </is>
      </c>
      <c r="F8" s="14" t="inlineStr">
        <is>
          <t>立即更换</t>
        </is>
      </c>
    </row>
    <row r="9">
      <c r="A9" s="15" t="inlineStr">
        <is>
          <t>热损伤</t>
        </is>
      </c>
      <c r="B9" s="15" t="inlineStr">
        <is>
          <t>钢丝绳变色/灼伤/熔化痕迹</t>
        </is>
      </c>
      <c r="C9" s="15" t="inlineStr">
        <is>
          <t>目视</t>
        </is>
      </c>
      <c r="D9" s="15" t="inlineStr">
        <is>
          <t>无</t>
        </is>
      </c>
      <c r="E9" s="15" t="inlineStr">
        <is>
          <t>性能丧失</t>
        </is>
      </c>
      <c r="F9" s="15" t="inlineStr">
        <is>
          <t>立即更换</t>
        </is>
      </c>
    </row>
    <row r="10">
      <c r="A10" s="14" t="inlineStr">
        <is>
          <t>绳芯外露</t>
        </is>
      </c>
      <c r="B10" s="14" t="inlineStr">
        <is>
          <t>绳芯露出或钢丝突出</t>
        </is>
      </c>
      <c r="C10" s="14" t="inlineStr">
        <is>
          <t>目视</t>
        </is>
      </c>
      <c r="D10" s="14" t="inlineStr">
        <is>
          <t>无</t>
        </is>
      </c>
      <c r="E10" s="14" t="inlineStr">
        <is>
          <t>不平衡</t>
        </is>
      </c>
      <c r="F10" s="14" t="inlineStr">
        <is>
          <t>立即更换</t>
        </is>
      </c>
    </row>
    <row r="11">
      <c r="A11" s="15" t="inlineStr">
        <is>
          <t>整股断裂</t>
        </is>
      </c>
      <c r="B11" s="15" t="inlineStr">
        <is>
          <t>任何一股完全断裂</t>
        </is>
      </c>
      <c r="C11" s="15" t="inlineStr">
        <is>
          <t>目视</t>
        </is>
      </c>
      <c r="D11" s="15" t="inlineStr">
        <is>
          <t>无</t>
        </is>
      </c>
      <c r="E11" s="15" t="inlineStr">
        <is>
          <t>严重危险</t>
        </is>
      </c>
      <c r="F11" s="15" t="inlineStr">
        <is>
          <t>立即停机</t>
        </is>
      </c>
    </row>
    <row r="12">
      <c r="A12" s="14" t="inlineStr">
        <is>
          <t>打结</t>
        </is>
      </c>
      <c r="B12" s="14" t="inlineStr">
        <is>
          <t>钢丝绳出现死结</t>
        </is>
      </c>
      <c r="C12" s="14" t="inlineStr">
        <is>
          <t>目视</t>
        </is>
      </c>
      <c r="D12" s="14" t="inlineStr">
        <is>
          <t>无</t>
        </is>
      </c>
      <c r="E12" s="14" t="inlineStr">
        <is>
          <t>&gt;50%降效</t>
        </is>
      </c>
      <c r="F12" s="14" t="inlineStr">
        <is>
          <t>截断或更换</t>
        </is>
      </c>
    </row>
    <row r="13">
      <c r="A13" s="15" t="inlineStr">
        <is>
          <t>磨损</t>
        </is>
      </c>
      <c r="B13" s="15" t="inlineStr">
        <is>
          <t>外部钢丝磨损达原直径40%</t>
        </is>
      </c>
      <c r="C13" s="15" t="inlineStr">
        <is>
          <t>卡尺</t>
        </is>
      </c>
      <c r="D13" s="15" t="inlineStr">
        <is>
          <t>≤40%</t>
        </is>
      </c>
      <c r="E13" s="15" t="inlineStr">
        <is>
          <t>强度下降</t>
        </is>
      </c>
      <c r="F13" s="15" t="inlineStr">
        <is>
          <t>立即更换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4" customWidth="1" min="4" max="4"/>
    <col width="24" customWidth="1" min="5" max="5"/>
    <col width="14" customWidth="1" min="6" max="6"/>
    <col width="14" customWidth="1" min="7" max="7"/>
  </cols>
  <sheetData>
    <row r="1">
      <c r="A1" s="12" t="inlineStr">
        <is>
          <t>钢丝绳日常检查记录表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日期</t>
        </is>
      </c>
      <c r="B3" s="13" t="inlineStr">
        <is>
          <t>钢丝绳编号</t>
        </is>
      </c>
      <c r="C3" s="13" t="inlineStr">
        <is>
          <t>直径(mm)</t>
        </is>
      </c>
      <c r="D3" s="13" t="inlineStr">
        <is>
          <t>断丝数</t>
        </is>
      </c>
      <c r="E3" s="13" t="inlineStr">
        <is>
          <t>磨损情况</t>
        </is>
      </c>
      <c r="F3" s="13" t="inlineStr">
        <is>
          <t>检查人</t>
        </is>
      </c>
      <c r="G3" s="13" t="inlineStr">
        <is>
          <t>结论</t>
        </is>
      </c>
    </row>
    <row r="4">
      <c r="A4" s="14" t="inlineStr"/>
      <c r="B4" s="14" t="inlineStr"/>
      <c r="C4" s="14" t="inlineStr"/>
      <c r="D4" s="14" t="inlineStr"/>
      <c r="E4" s="14" t="inlineStr"/>
      <c r="F4" s="14" t="inlineStr"/>
      <c r="G4" s="14" t="inlineStr"/>
    </row>
    <row r="5">
      <c r="A5" s="15" t="inlineStr"/>
      <c r="B5" s="15" t="inlineStr"/>
      <c r="C5" s="15" t="inlineStr"/>
      <c r="D5" s="15" t="inlineStr"/>
      <c r="E5" s="15" t="inlineStr"/>
      <c r="F5" s="15" t="inlineStr"/>
      <c r="G5" s="15" t="inlineStr"/>
    </row>
    <row r="6">
      <c r="A6" s="14" t="inlineStr"/>
      <c r="B6" s="14" t="inlineStr"/>
      <c r="C6" s="14" t="inlineStr"/>
      <c r="D6" s="14" t="inlineStr"/>
      <c r="E6" s="14" t="inlineStr"/>
      <c r="F6" s="14" t="inlineStr"/>
      <c r="G6" s="14" t="inlineStr"/>
    </row>
    <row r="7">
      <c r="A7" s="15" t="inlineStr"/>
      <c r="B7" s="15" t="inlineStr"/>
      <c r="C7" s="15" t="inlineStr"/>
      <c r="D7" s="15" t="inlineStr"/>
      <c r="E7" s="15" t="inlineStr"/>
      <c r="F7" s="15" t="inlineStr"/>
      <c r="G7" s="15" t="inlineStr"/>
    </row>
    <row r="8">
      <c r="A8" s="14" t="inlineStr"/>
      <c r="B8" s="14" t="inlineStr"/>
      <c r="C8" s="14" t="inlineStr"/>
      <c r="D8" s="14" t="inlineStr"/>
      <c r="E8" s="14" t="inlineStr"/>
      <c r="F8" s="14" t="inlineStr"/>
      <c r="G8" s="14" t="inlineStr"/>
    </row>
    <row r="9">
      <c r="A9" s="15" t="inlineStr"/>
      <c r="B9" s="15" t="inlineStr"/>
      <c r="C9" s="15" t="inlineStr"/>
      <c r="D9" s="15" t="inlineStr"/>
      <c r="E9" s="15" t="inlineStr"/>
      <c r="F9" s="15" t="inlineStr"/>
      <c r="G9" s="15" t="inlineStr"/>
    </row>
    <row r="10">
      <c r="A10" s="14" t="inlineStr"/>
      <c r="B10" s="14" t="inlineStr"/>
      <c r="C10" s="14" t="inlineStr"/>
      <c r="D10" s="14" t="inlineStr"/>
      <c r="E10" s="14" t="inlineStr"/>
      <c r="F10" s="14" t="inlineStr"/>
      <c r="G10" s="14" t="inlineStr"/>
    </row>
    <row r="11">
      <c r="A11" s="15" t="inlineStr"/>
      <c r="B11" s="15" t="inlineStr"/>
      <c r="C11" s="15" t="inlineStr"/>
      <c r="D11" s="15" t="inlineStr"/>
      <c r="E11" s="15" t="inlineStr"/>
      <c r="F11" s="15" t="inlineStr"/>
      <c r="G11" s="15" t="inlineStr"/>
    </row>
    <row r="12">
      <c r="A12" s="14" t="inlineStr"/>
      <c r="B12" s="14" t="inlineStr"/>
      <c r="C12" s="14" t="inlineStr"/>
      <c r="D12" s="14" t="inlineStr"/>
      <c r="E12" s="14" t="inlineStr"/>
      <c r="F12" s="14" t="inlineStr"/>
      <c r="G12" s="14" t="inlineStr"/>
    </row>
    <row r="13">
      <c r="A13" s="15" t="inlineStr"/>
      <c r="B13" s="15" t="inlineStr"/>
      <c r="C13" s="15" t="inlineStr"/>
      <c r="D13" s="15" t="inlineStr"/>
      <c r="E13" s="15" t="inlineStr"/>
      <c r="F13" s="15" t="inlineStr"/>
      <c r="G13" s="15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22" customWidth="1" min="5" max="5"/>
    <col width="16" customWidth="1" min="6" max="6"/>
    <col width="16" customWidth="1" min="7" max="7"/>
  </cols>
  <sheetData>
    <row r="1">
      <c r="A1" s="12" t="inlineStr">
        <is>
          <t>钢丝绳更换记录台账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更换日期</t>
        </is>
      </c>
      <c r="B3" s="13" t="inlineStr">
        <is>
          <t>设备编号</t>
        </is>
      </c>
      <c r="C3" s="13" t="inlineStr">
        <is>
          <t>旧绳直径</t>
        </is>
      </c>
      <c r="D3" s="13" t="inlineStr">
        <is>
          <t>新绳直径</t>
        </is>
      </c>
      <c r="E3" s="13" t="inlineStr">
        <is>
          <t>更换原因</t>
        </is>
      </c>
      <c r="F3" s="13" t="inlineStr">
        <is>
          <t>更换单位</t>
        </is>
      </c>
      <c r="G3" s="13" t="inlineStr">
        <is>
          <t>下次检查日期</t>
        </is>
      </c>
    </row>
    <row r="4">
      <c r="A4" s="14" t="inlineStr"/>
      <c r="B4" s="14" t="inlineStr"/>
      <c r="C4" s="14" t="inlineStr"/>
      <c r="D4" s="14" t="inlineStr"/>
      <c r="E4" s="14" t="inlineStr"/>
      <c r="F4" s="14" t="inlineStr"/>
      <c r="G4" s="14" t="inlineStr"/>
    </row>
    <row r="5">
      <c r="A5" s="15" t="inlineStr"/>
      <c r="B5" s="15" t="inlineStr"/>
      <c r="C5" s="15" t="inlineStr"/>
      <c r="D5" s="15" t="inlineStr"/>
      <c r="E5" s="15" t="inlineStr"/>
      <c r="F5" s="15" t="inlineStr"/>
      <c r="G5" s="15" t="inlineStr"/>
    </row>
    <row r="6">
      <c r="A6" s="14" t="inlineStr"/>
      <c r="B6" s="14" t="inlineStr"/>
      <c r="C6" s="14" t="inlineStr"/>
      <c r="D6" s="14" t="inlineStr"/>
      <c r="E6" s="14" t="inlineStr"/>
      <c r="F6" s="14" t="inlineStr"/>
      <c r="G6" s="14" t="inlineStr"/>
    </row>
    <row r="7">
      <c r="A7" s="15" t="inlineStr"/>
      <c r="B7" s="15" t="inlineStr"/>
      <c r="C7" s="15" t="inlineStr"/>
      <c r="D7" s="15" t="inlineStr"/>
      <c r="E7" s="15" t="inlineStr"/>
      <c r="F7" s="15" t="inlineStr"/>
      <c r="G7" s="15" t="inlineStr"/>
    </row>
    <row r="8">
      <c r="A8" s="14" t="inlineStr"/>
      <c r="B8" s="14" t="inlineStr"/>
      <c r="C8" s="14" t="inlineStr"/>
      <c r="D8" s="14" t="inlineStr"/>
      <c r="E8" s="14" t="inlineStr"/>
      <c r="F8" s="14" t="inlineStr"/>
      <c r="G8" s="14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85" customWidth="1" min="1" max="1"/>
  </cols>
  <sheetData>
    <row r="1">
      <c r="A1" s="12" t="inlineStr">
        <is>
          <t>钢丝绳选型与安全使用常见问题</t>
        </is>
      </c>
    </row>
    <row r="2">
      <c r="A2" s="2" t="inlineStr">
        <is>
          <t>河南克鲁德重工有限公司 | www.i.qizhongji.com</t>
        </is>
      </c>
    </row>
    <row r="4">
      <c r="A4" s="16" t="inlineStr">
        <is>
          <t>Q1：钢丝绳安全系数到底多大才安全？</t>
        </is>
      </c>
    </row>
    <row r="5">
      <c r="A5" s="17" t="inlineStr">
        <is>
          <t>A：起升机构M5级≥5、M6级≥6、M7级≥7；抓斗≥6；吊索具≥6；人员下方≥10。安全系数越大越安全，但成本越高。</t>
        </is>
      </c>
    </row>
    <row r="6">
      <c r="A6" s="16" t="inlineStr">
        <is>
          <t>Q2：钢丝绳多久需要更换？</t>
        </is>
      </c>
    </row>
    <row r="7">
      <c r="A7" s="17" t="inlineStr">
        <is>
          <t>A：不是按时间，是按实际磨损状态。断丝达10%、直径减小7%、出现严重腐蚀或变形时必须更换。正常维护下6~12个月。</t>
        </is>
      </c>
    </row>
    <row r="8">
      <c r="A8" s="16" t="inlineStr">
        <is>
          <t>Q3：6×19和6×37有什么区别？</t>
        </is>
      </c>
    </row>
    <row r="9">
      <c r="A9" s="17" t="inlineStr">
        <is>
          <t>A：6×19（6股，每股19丝）耐磨性好，适合单层缠绕；6×37（6股，每股37丝）柔韧性好，适合多层缠绕和过滑轮。</t>
        </is>
      </c>
    </row>
    <row r="10">
      <c r="A10" s="16" t="inlineStr">
        <is>
          <t>Q4：钢丝绳可以涂什么油？</t>
        </is>
      </c>
    </row>
    <row r="11">
      <c r="A11" s="17" t="inlineStr">
        <is>
          <t>A：钢丝绳专用脂（石墨钙基脂），严禁使用废机油或普通黄油。每月涂一次，钢丝绳芯部的润滑比表面更重要。</t>
        </is>
      </c>
    </row>
    <row r="12">
      <c r="A12" s="16" t="inlineStr">
        <is>
          <t>Q5：钢丝绳一端断了几根丝必须全换吗？</t>
        </is>
      </c>
    </row>
    <row r="13">
      <c r="A13" s="17" t="inlineStr">
        <is>
          <t>A：如果只有端部一小段断丝超标，可截去该段重新编接。但如果是中间段或整绳多处断丝，必须整根更换。</t>
        </is>
      </c>
    </row>
    <row r="14">
      <c r="A14" s="16" t="inlineStr">
        <is>
          <t>Q6：河南克鲁德重工提供钢丝绳配套吗？</t>
        </is>
      </c>
    </row>
    <row r="15">
      <c r="A15" s="17" t="inlineStr">
        <is>
          <t>A：河南克鲁德重工有限公司可提供6×19、6×37、18×7等多种结构的钢丝绳配套，可根据起重量和工作级别推荐最佳规格，详情可来电咨询。</t>
        </is>
      </c>
    </row>
  </sheetData>
  <mergeCells count="14">
    <mergeCell ref="A4:B4"/>
    <mergeCell ref="A2:B2"/>
    <mergeCell ref="A15:B15"/>
    <mergeCell ref="A7:B7"/>
    <mergeCell ref="A11:B11"/>
    <mergeCell ref="A10:B10"/>
    <mergeCell ref="A5:B5"/>
    <mergeCell ref="A13:B13"/>
    <mergeCell ref="A14:B14"/>
    <mergeCell ref="A1:B1"/>
    <mergeCell ref="A9:B9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2026-05-31T21:46:35Z</dcterms:created>
  <dcterms:modified xsi:type="dcterms:W3CDTF">2026-05-31T21:46:35Z</dcterms:modified>
</cp:coreProperties>
</file>