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智能计算器" sheetId="1" state="visible" r:id="rId1"/>
    <sheet name="标准吨位系列" sheetId="2" state="visible" r:id="rId2"/>
    <sheet name="跨度匹配速查" sheetId="3" state="visible" r:id="rId3"/>
    <sheet name="工作级别速查" sheetId="4" state="visible" r:id="rId4"/>
    <sheet name="起升速度参考" sheetId="5" state="visible" r:id="rId5"/>
    <sheet name="钢丝绳葫芦参数" sheetId="6" state="visible" r:id="rId6"/>
    <sheet name="轨道选型参考" sheetId="7" state="visible" r:id="rId7"/>
    <sheet name="选型FAQ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E65100"/>
      <sz val="12"/>
    </font>
    <font>
      <name val="Arial"/>
      <b val="1"/>
      <color rgb="00FFFFFF"/>
      <sz val="11"/>
    </font>
    <font>
      <name val="Arial"/>
      <color rgb="00333333"/>
      <sz val="10"/>
    </font>
    <font>
      <name val="Arial"/>
      <b val="1"/>
      <color rgb="00E65100"/>
      <sz val="11"/>
    </font>
    <font>
      <name val="Arial"/>
      <color rgb="00999999"/>
      <sz val="9"/>
    </font>
    <font>
      <name val="Arial"/>
      <b val="1"/>
      <color rgb="001B5E20"/>
      <sz val="12"/>
    </font>
    <font>
      <name val="Arial"/>
      <b val="1"/>
      <color rgb="00FFFFFF"/>
      <sz val="10"/>
    </font>
    <font>
      <name val="Arial"/>
      <b val="1"/>
      <color rgb="001A3A5C"/>
      <sz val="11"/>
    </font>
    <font>
      <name val="Arial"/>
      <b val="1"/>
      <color rgb="001A3A5C"/>
      <sz val="14"/>
    </font>
    <font>
      <name val="Arial"/>
      <sz val="10"/>
    </font>
    <font>
      <name val="Arial"/>
      <b val="1"/>
      <color rgb="001A3A5C"/>
      <sz val="12"/>
    </font>
    <font>
      <name val="Arial"/>
      <b val="1"/>
      <color rgb="001A3A5C"/>
      <sz val="10"/>
    </font>
  </fonts>
  <fills count="10">
    <fill>
      <patternFill/>
    </fill>
    <fill>
      <patternFill patternType="gray125"/>
    </fill>
    <fill>
      <patternFill patternType="solid">
        <fgColor rgb="0037474F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FF3E0"/>
      </patternFill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4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0" borderId="0" pivotButton="0" quotePrefix="0" xfId="0"/>
    <xf numFmtId="0" fontId="1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3A5C"/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4" customWidth="1" min="1" max="1"/>
    <col width="36" customWidth="1" min="2" max="2"/>
    <col width="45" customWidth="1" min="3" max="3"/>
  </cols>
  <sheetData>
    <row r="1">
      <c r="A1" s="1" t="inlineStr">
        <is>
          <t>桥式起重机起重量×跨度×工作级别智能选型计算器</t>
        </is>
      </c>
    </row>
    <row r="2">
      <c r="A2" s="2" t="inlineStr">
        <is>
          <t>河南克鲁德重工有限公司 | www.i.qizhongji.com</t>
        </is>
      </c>
    </row>
    <row r="4">
      <c r="A4" s="3" t="inlineStr">
        <is>
          <t>📝 输入参数（黄色单元格填写您的工况）</t>
        </is>
      </c>
    </row>
    <row r="5">
      <c r="A5" s="4" t="inlineStr">
        <is>
          <t>输入项目</t>
        </is>
      </c>
      <c r="B5" s="4" t="inlineStr">
        <is>
          <t>请输入</t>
        </is>
      </c>
      <c r="C5" s="4" t="inlineStr">
        <is>
          <t>说明</t>
        </is>
      </c>
    </row>
    <row r="6">
      <c r="A6" s="5" t="inlineStr">
        <is>
          <t>1. 最大起吊物重量（kg）：</t>
        </is>
      </c>
      <c r="B6" s="6" t="inlineStr">
        <is>
          <t>10000</t>
        </is>
      </c>
      <c r="C6" s="7" t="inlineStr">
        <is>
          <t>不含吊具重量，系统自动加15%安全系数</t>
        </is>
      </c>
    </row>
    <row r="7">
      <c r="A7" s="5" t="inlineStr">
        <is>
          <t>2. 厂房跨度或场地宽度（m）：</t>
        </is>
      </c>
      <c r="B7" s="6" t="inlineStr">
        <is>
          <t>24</t>
        </is>
      </c>
      <c r="C7" s="7" t="inlineStr">
        <is>
          <t>左右承轨梁之间的实际距离</t>
        </is>
      </c>
    </row>
    <row r="8">
      <c r="A8" s="5" t="inlineStr">
        <is>
          <t>3. 日均工作小时数：</t>
        </is>
      </c>
      <c r="B8" s="6" t="inlineStr">
        <is>
          <t>8</t>
        </is>
      </c>
      <c r="C8" s="7" t="inlineStr">
        <is>
          <t>3h以下选A4、3~8h选A5、8~16h选A6</t>
        </is>
      </c>
    </row>
    <row r="9">
      <c r="A9" s="5" t="inlineStr">
        <is>
          <t>4. 平均吊重比例（%）：</t>
        </is>
      </c>
      <c r="B9" s="6" t="inlineStr">
        <is>
          <t>60</t>
        </is>
      </c>
      <c r="C9" s="7" t="inlineStr">
        <is>
          <t>日常吊运物平均重量占比</t>
        </is>
      </c>
    </row>
    <row r="10">
      <c r="A10" s="5" t="inlineStr">
        <is>
          <t>5. 日常吊运频次（次/天）：</t>
        </is>
      </c>
      <c r="B10" s="6" t="inlineStr">
        <is>
          <t>20</t>
        </is>
      </c>
      <c r="C10" s="7" t="inlineStr">
        <is>
          <t>辅助工作级别判断</t>
        </is>
      </c>
    </row>
    <row r="11">
      <c r="A11" s="5" t="inlineStr">
        <is>
          <t>6. 吊点最高距离地面（m）：</t>
        </is>
      </c>
      <c r="B11" s="6" t="inlineStr">
        <is>
          <t>8</t>
        </is>
      </c>
      <c r="C11" s="7" t="inlineStr">
        <is>
          <t>吊物最高点+吊具+安全余量</t>
        </is>
      </c>
    </row>
    <row r="12">
      <c r="A12" s="5" t="inlineStr">
        <is>
          <t>7. 是否需副钩（是/否）：</t>
        </is>
      </c>
      <c r="B12" s="6" t="inlineStr">
        <is>
          <t>否</t>
        </is>
      </c>
      <c r="C12" s="7" t="inlineStr">
        <is>
          <t>超过20t建议配副钩</t>
        </is>
      </c>
    </row>
    <row r="14">
      <c r="A14" s="8" t="inlineStr">
        <is>
          <t>✅ 自动计算结果（填写参数后自动生成）</t>
        </is>
      </c>
    </row>
    <row r="15">
      <c r="A15" s="9" t="inlineStr">
        <is>
          <t>推荐起重量（t）</t>
        </is>
      </c>
      <c r="B15" s="10">
        <f>CEILING(B6/1000*1.15/5,1)*5</f>
        <v/>
      </c>
      <c r="C15" s="11" t="inlineStr">
        <is>
          <t>最接近的标准吨位系列，含15%安全系数</t>
        </is>
      </c>
    </row>
    <row r="16">
      <c r="A16" s="5" t="inlineStr">
        <is>
          <t>推荐跨度（m）</t>
        </is>
      </c>
      <c r="B16" s="10">
        <f>ROUND(B7-1.5,1)</f>
        <v/>
      </c>
      <c r="C16" s="7" t="inlineStr">
        <is>
          <t>厂房跨度减去两侧0.75m安全距离</t>
        </is>
      </c>
    </row>
    <row r="17">
      <c r="A17" s="5" t="inlineStr">
        <is>
          <t>推荐工作级别</t>
        </is>
      </c>
      <c r="B17" s="10">
        <f>IF(B8&lt;=3,"A4",IF(B8&lt;=8,"A5",IF(B8&lt;=16,"A6","A7")))</f>
        <v/>
      </c>
      <c r="C17" s="7" t="inlineStr">
        <is>
          <t>根据日均工作时长自动判定</t>
        </is>
      </c>
    </row>
    <row r="18">
      <c r="A18" s="5" t="inlineStr">
        <is>
          <t>推荐型号</t>
        </is>
      </c>
      <c r="B18" s="10">
        <f>IF(B15&lt;=20,"QD型单梁",IF(B15&lt;=80,"QD型双梁","QD型双梁+副钩"))</f>
        <v/>
      </c>
      <c r="C18" s="7" t="inlineStr">
        <is>
          <t>自动匹配起重机类型</t>
        </is>
      </c>
    </row>
    <row r="19">
      <c r="A19" s="5" t="inlineStr">
        <is>
          <t>推荐起升速度（m/min）</t>
        </is>
      </c>
      <c r="B19" s="10">
        <f>IF(B15&lt;=10,8,IF(B15&lt;=32,7,IF(B15&lt;=100,5,3)))</f>
        <v/>
      </c>
      <c r="C19" s="7" t="inlineStr">
        <is>
          <t>主起升速度，慢速重载对应小值</t>
        </is>
      </c>
    </row>
    <row r="20">
      <c r="A20" s="5" t="inlineStr">
        <is>
          <t>推荐钢丝绳直径（mm）</t>
        </is>
      </c>
      <c r="B20" s="10">
        <f>IF(B15&lt;=5,11,IF(B15&lt;=10,13,IF(B15&lt;=20,17.5,IF(B15&lt;=32,20,IF(B15&lt;=50,22,IF(B15&lt;=80,25,28))))))</f>
        <v/>
      </c>
      <c r="C20" s="7" t="inlineStr">
        <is>
          <t>按起重量匹配钢丝绳</t>
        </is>
      </c>
    </row>
    <row r="21">
      <c r="A21" s="5" t="inlineStr">
        <is>
          <t>需配置副钩</t>
        </is>
      </c>
      <c r="B21" s="10">
        <f>IF(B15&gt;=20,"是，建议配5~10t副钩","否")</f>
        <v/>
      </c>
      <c r="C21" s="7" t="inlineStr">
        <is>
          <t>超过20t建议配置</t>
        </is>
      </c>
    </row>
    <row r="22">
      <c r="A22" s="5" t="inlineStr">
        <is>
          <t>推荐起升高度（m）</t>
        </is>
      </c>
      <c r="B22" s="10">
        <f>ROUNDUP(B11+1,0)</f>
        <v/>
      </c>
      <c r="C22" s="7" t="inlineStr">
        <is>
          <t>吊点高度+1m安全余量</t>
        </is>
      </c>
    </row>
    <row r="23">
      <c r="A23" s="5" t="inlineStr">
        <is>
          <t>估算设备自重（t）</t>
        </is>
      </c>
      <c r="B23" s="10">
        <f>ROUND(B15*0.12+B16*0.08,1)</f>
        <v/>
      </c>
      <c r="C23" s="7" t="inlineStr">
        <is>
          <t>不含轨道，仅供参考</t>
        </is>
      </c>
    </row>
    <row r="24">
      <c r="A24" s="5" t="inlineStr">
        <is>
          <t>估算造价（万元）</t>
        </is>
      </c>
      <c r="B24" s="10">
        <f>ROUND(B15*0.8+B16*0.3,0)</f>
        <v/>
      </c>
      <c r="C24" s="7" t="inlineStr">
        <is>
          <t>含起重机本体，不含轨道安装</t>
        </is>
      </c>
    </row>
  </sheetData>
  <mergeCells count="4">
    <mergeCell ref="A4:H4"/>
    <mergeCell ref="A14:H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22" customWidth="1" min="5" max="5"/>
    <col width="22" customWidth="1" min="6" max="6"/>
  </cols>
  <sheetData>
    <row r="1">
      <c r="A1" s="12" t="inlineStr">
        <is>
          <t>起重机标准起重量系列表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起重量(t)</t>
        </is>
      </c>
      <c r="B3" s="13" t="inlineStr">
        <is>
          <t>对应GB系列</t>
        </is>
      </c>
      <c r="C3" s="13" t="inlineStr">
        <is>
          <t>推荐跨度</t>
        </is>
      </c>
      <c r="D3" s="13" t="inlineStr">
        <is>
          <t>常用工作级别</t>
        </is>
      </c>
      <c r="E3" s="13" t="inlineStr">
        <is>
          <t>常见结构形式</t>
        </is>
      </c>
      <c r="F3" s="13" t="inlineStr">
        <is>
          <t>适用场景</t>
        </is>
      </c>
    </row>
    <row r="4">
      <c r="A4" s="14" t="inlineStr">
        <is>
          <t>1</t>
        </is>
      </c>
      <c r="B4" s="14" t="inlineStr">
        <is>
          <t>1</t>
        </is>
      </c>
      <c r="C4" s="14" t="inlineStr">
        <is>
          <t>6~16m</t>
        </is>
      </c>
      <c r="D4" s="14" t="inlineStr">
        <is>
          <t>A3~A4</t>
        </is>
      </c>
      <c r="E4" s="14" t="inlineStr">
        <is>
          <t>电动单梁LD型</t>
        </is>
      </c>
      <c r="F4" s="14" t="inlineStr">
        <is>
          <t>小型车间检修</t>
        </is>
      </c>
    </row>
    <row r="5">
      <c r="A5" s="15" t="inlineStr">
        <is>
          <t>2</t>
        </is>
      </c>
      <c r="B5" s="15" t="inlineStr">
        <is>
          <t>2</t>
        </is>
      </c>
      <c r="C5" s="15" t="inlineStr">
        <is>
          <t>6~16m</t>
        </is>
      </c>
      <c r="D5" s="15" t="inlineStr">
        <is>
          <t>A3~A4</t>
        </is>
      </c>
      <c r="E5" s="15" t="inlineStr">
        <is>
          <t>电动单梁LD型</t>
        </is>
      </c>
      <c r="F5" s="15" t="inlineStr">
        <is>
          <t>轻工车间</t>
        </is>
      </c>
    </row>
    <row r="6">
      <c r="A6" s="14" t="inlineStr">
        <is>
          <t>3</t>
        </is>
      </c>
      <c r="B6" s="14" t="inlineStr">
        <is>
          <t>3</t>
        </is>
      </c>
      <c r="C6" s="14" t="inlineStr">
        <is>
          <t>6~22.5m</t>
        </is>
      </c>
      <c r="D6" s="14" t="inlineStr">
        <is>
          <t>A3~A4</t>
        </is>
      </c>
      <c r="E6" s="14" t="inlineStr">
        <is>
          <t>电动单梁LD型</t>
        </is>
      </c>
      <c r="F6" s="14" t="inlineStr">
        <is>
          <t>仓库/小车间</t>
        </is>
      </c>
    </row>
    <row r="7">
      <c r="A7" s="15" t="inlineStr">
        <is>
          <t>5</t>
        </is>
      </c>
      <c r="B7" s="15" t="inlineStr">
        <is>
          <t>5</t>
        </is>
      </c>
      <c r="C7" s="15" t="inlineStr">
        <is>
          <t>10.5~22.5m</t>
        </is>
      </c>
      <c r="D7" s="15" t="inlineStr">
        <is>
          <t>A3~A5</t>
        </is>
      </c>
      <c r="E7" s="15" t="inlineStr">
        <is>
          <t>LD型/LH型/LX型</t>
        </is>
      </c>
      <c r="F7" s="15" t="inlineStr">
        <is>
          <t>通用车间</t>
        </is>
      </c>
    </row>
    <row r="8">
      <c r="A8" s="14" t="inlineStr">
        <is>
          <t>10</t>
        </is>
      </c>
      <c r="B8" s="14" t="inlineStr">
        <is>
          <t>10</t>
        </is>
      </c>
      <c r="C8" s="14" t="inlineStr">
        <is>
          <t>10.5~22.5m</t>
        </is>
      </c>
      <c r="D8" s="14" t="inlineStr">
        <is>
          <t>A3~A5</t>
        </is>
      </c>
      <c r="E8" s="14" t="inlineStr">
        <is>
          <t>LH型/QD型</t>
        </is>
      </c>
      <c r="F8" s="14" t="inlineStr">
        <is>
          <t>机械加工</t>
        </is>
      </c>
    </row>
    <row r="9">
      <c r="A9" s="15" t="inlineStr">
        <is>
          <t>16</t>
        </is>
      </c>
      <c r="B9" s="15" t="inlineStr">
        <is>
          <t>16</t>
        </is>
      </c>
      <c r="C9" s="15" t="inlineStr">
        <is>
          <t>10.5~28.5m</t>
        </is>
      </c>
      <c r="D9" s="15" t="inlineStr">
        <is>
          <t>A4~A5</t>
        </is>
      </c>
      <c r="E9" s="15" t="inlineStr">
        <is>
          <t>QD型通用桥式</t>
        </is>
      </c>
      <c r="F9" s="15" t="inlineStr">
        <is>
          <t>装配车间</t>
        </is>
      </c>
    </row>
    <row r="10">
      <c r="A10" s="14" t="inlineStr">
        <is>
          <t>20</t>
        </is>
      </c>
      <c r="B10" s="14" t="inlineStr">
        <is>
          <t>20</t>
        </is>
      </c>
      <c r="C10" s="14" t="inlineStr">
        <is>
          <t>10.5~28.5m</t>
        </is>
      </c>
      <c r="D10" s="14" t="inlineStr">
        <is>
          <t>A4~A5</t>
        </is>
      </c>
      <c r="E10" s="14" t="inlineStr">
        <is>
          <t>QD型通用桥式</t>
        </is>
      </c>
      <c r="F10" s="14" t="inlineStr">
        <is>
          <t>中型机械厂</t>
        </is>
      </c>
    </row>
    <row r="11">
      <c r="A11" s="15" t="inlineStr">
        <is>
          <t>32</t>
        </is>
      </c>
      <c r="B11" s="15" t="inlineStr">
        <is>
          <t>32</t>
        </is>
      </c>
      <c r="C11" s="15" t="inlineStr">
        <is>
          <t>13.5~31.5m</t>
        </is>
      </c>
      <c r="D11" s="15" t="inlineStr">
        <is>
          <t>A4~A6</t>
        </is>
      </c>
      <c r="E11" s="15" t="inlineStr">
        <is>
          <t>QD型双梁</t>
        </is>
      </c>
      <c r="F11" s="15" t="inlineStr">
        <is>
          <t>冶金辅助跨</t>
        </is>
      </c>
    </row>
    <row r="12">
      <c r="A12" s="14" t="inlineStr">
        <is>
          <t>50</t>
        </is>
      </c>
      <c r="B12" s="14" t="inlineStr">
        <is>
          <t>50</t>
        </is>
      </c>
      <c r="C12" s="14" t="inlineStr">
        <is>
          <t>13.5~31.5m</t>
        </is>
      </c>
      <c r="D12" s="14" t="inlineStr">
        <is>
          <t>A5~A6</t>
        </is>
      </c>
      <c r="E12" s="14" t="inlineStr">
        <is>
          <t>QD型双梁</t>
        </is>
      </c>
      <c r="F12" s="14" t="inlineStr">
        <is>
          <t>重型加工</t>
        </is>
      </c>
    </row>
    <row r="13">
      <c r="A13" s="15" t="inlineStr">
        <is>
          <t>75</t>
        </is>
      </c>
      <c r="B13" s="15" t="inlineStr">
        <is>
          <t>75</t>
        </is>
      </c>
      <c r="C13" s="15" t="inlineStr">
        <is>
          <t>16.5~31.5m</t>
        </is>
      </c>
      <c r="D13" s="15" t="inlineStr">
        <is>
          <t>A5~A6</t>
        </is>
      </c>
      <c r="E13" s="15" t="inlineStr">
        <is>
          <t>QD型双梁</t>
        </is>
      </c>
      <c r="F13" s="15" t="inlineStr">
        <is>
          <t>冶金车间</t>
        </is>
      </c>
    </row>
    <row r="14">
      <c r="A14" s="14" t="inlineStr">
        <is>
          <t>100</t>
        </is>
      </c>
      <c r="B14" s="14" t="inlineStr">
        <is>
          <t>100</t>
        </is>
      </c>
      <c r="C14" s="14" t="inlineStr">
        <is>
          <t>16.5~34m</t>
        </is>
      </c>
      <c r="D14" s="14" t="inlineStr">
        <is>
          <t>A5~A7</t>
        </is>
      </c>
      <c r="E14" s="14" t="inlineStr">
        <is>
          <t>QD型双梁+副钩</t>
        </is>
      </c>
      <c r="F14" s="14" t="inlineStr">
        <is>
          <t>冶金主跨</t>
        </is>
      </c>
    </row>
    <row r="15">
      <c r="A15" s="15" t="inlineStr">
        <is>
          <t>125</t>
        </is>
      </c>
      <c r="B15" s="15" t="inlineStr">
        <is>
          <t>125</t>
        </is>
      </c>
      <c r="C15" s="15" t="inlineStr">
        <is>
          <t>19.5~34m</t>
        </is>
      </c>
      <c r="D15" s="15" t="inlineStr">
        <is>
          <t>A6~A7</t>
        </is>
      </c>
      <c r="E15" s="15" t="inlineStr">
        <is>
          <t>QD型双梁+副钩</t>
        </is>
      </c>
      <c r="F15" s="15" t="inlineStr">
        <is>
          <t>重型冶金</t>
        </is>
      </c>
    </row>
    <row r="16">
      <c r="A16" s="14" t="inlineStr">
        <is>
          <t>160</t>
        </is>
      </c>
      <c r="B16" s="14" t="inlineStr">
        <is>
          <t>160</t>
        </is>
      </c>
      <c r="C16" s="14" t="inlineStr">
        <is>
          <t>22.5~34m</t>
        </is>
      </c>
      <c r="D16" s="14" t="inlineStr">
        <is>
          <t>A6~A7</t>
        </is>
      </c>
      <c r="E16" s="14" t="inlineStr">
        <is>
          <t>QD型双梁+副钩</t>
        </is>
      </c>
      <c r="F16" s="14" t="inlineStr">
        <is>
          <t>重型冶金</t>
        </is>
      </c>
    </row>
    <row r="17">
      <c r="A17" s="15" t="inlineStr">
        <is>
          <t>200</t>
        </is>
      </c>
      <c r="B17" s="15" t="inlineStr">
        <is>
          <t>200</t>
        </is>
      </c>
      <c r="C17" s="15" t="inlineStr">
        <is>
          <t>22.5~34m</t>
        </is>
      </c>
      <c r="D17" s="15" t="inlineStr">
        <is>
          <t>A6~A7</t>
        </is>
      </c>
      <c r="E17" s="15" t="inlineStr">
        <is>
          <t>QD型双梁+副钩</t>
        </is>
      </c>
      <c r="F17" s="15" t="inlineStr">
        <is>
          <t>重型冶金</t>
        </is>
      </c>
    </row>
    <row r="18">
      <c r="A18" s="14" t="inlineStr">
        <is>
          <t>250</t>
        </is>
      </c>
      <c r="B18" s="14" t="inlineStr">
        <is>
          <t>250</t>
        </is>
      </c>
      <c r="C18" s="14" t="inlineStr">
        <is>
          <t>22.5~34m</t>
        </is>
      </c>
      <c r="D18" s="14" t="inlineStr">
        <is>
          <t>A7~A8</t>
        </is>
      </c>
      <c r="E18" s="14" t="inlineStr">
        <is>
          <t>QD型双主梁</t>
        </is>
      </c>
      <c r="F18" s="14" t="inlineStr">
        <is>
          <t>港口/特重</t>
        </is>
      </c>
    </row>
    <row r="19">
      <c r="A19" s="15" t="inlineStr">
        <is>
          <t>320</t>
        </is>
      </c>
      <c r="B19" s="15" t="inlineStr">
        <is>
          <t>320</t>
        </is>
      </c>
      <c r="C19" s="15" t="inlineStr">
        <is>
          <t>22.5~34m</t>
        </is>
      </c>
      <c r="D19" s="15" t="inlineStr">
        <is>
          <t>A7~A8</t>
        </is>
      </c>
      <c r="E19" s="15" t="inlineStr">
        <is>
          <t>QD型双主梁</t>
        </is>
      </c>
      <c r="F19" s="15" t="inlineStr">
        <is>
          <t>港口/特重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2" t="inlineStr">
        <is>
          <t>跨度与起重量最佳匹配速查表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跨度(m)</t>
        </is>
      </c>
      <c r="B3" s="13" t="inlineStr">
        <is>
          <t>5t</t>
        </is>
      </c>
      <c r="C3" s="13" t="inlineStr">
        <is>
          <t>10t</t>
        </is>
      </c>
      <c r="D3" s="13" t="inlineStr">
        <is>
          <t>16t</t>
        </is>
      </c>
      <c r="E3" s="13" t="inlineStr">
        <is>
          <t>20t</t>
        </is>
      </c>
      <c r="F3" s="13" t="inlineStr">
        <is>
          <t>32t</t>
        </is>
      </c>
      <c r="G3" s="13" t="inlineStr">
        <is>
          <t>50t</t>
        </is>
      </c>
    </row>
    <row r="4">
      <c r="A4" s="14" t="inlineStr">
        <is>
          <t>10.5</t>
        </is>
      </c>
      <c r="B4" s="14" t="inlineStr">
        <is>
          <t>推荐✅</t>
        </is>
      </c>
      <c r="C4" s="14" t="inlineStr">
        <is>
          <t>推荐✅</t>
        </is>
      </c>
      <c r="D4" s="14" t="inlineStr">
        <is>
          <t>—</t>
        </is>
      </c>
      <c r="E4" s="14" t="inlineStr">
        <is>
          <t>—</t>
        </is>
      </c>
      <c r="F4" s="14" t="inlineStr">
        <is>
          <t>—</t>
        </is>
      </c>
      <c r="G4" s="14" t="inlineStr">
        <is>
          <t>—</t>
        </is>
      </c>
    </row>
    <row r="5">
      <c r="A5" s="15" t="inlineStr">
        <is>
          <t>13.5</t>
        </is>
      </c>
      <c r="B5" s="15" t="inlineStr">
        <is>
          <t>推荐✅</t>
        </is>
      </c>
      <c r="C5" s="15" t="inlineStr">
        <is>
          <t>推荐✅</t>
        </is>
      </c>
      <c r="D5" s="15" t="inlineStr">
        <is>
          <t>推荐✅</t>
        </is>
      </c>
      <c r="E5" s="15" t="inlineStr">
        <is>
          <t>推荐✅</t>
        </is>
      </c>
      <c r="F5" s="15" t="inlineStr">
        <is>
          <t>—</t>
        </is>
      </c>
      <c r="G5" s="15" t="inlineStr">
        <is>
          <t>—</t>
        </is>
      </c>
    </row>
    <row r="6">
      <c r="A6" s="14" t="inlineStr">
        <is>
          <t>16.5</t>
        </is>
      </c>
      <c r="B6" s="14" t="inlineStr">
        <is>
          <t>推荐✅</t>
        </is>
      </c>
      <c r="C6" s="14" t="inlineStr">
        <is>
          <t>推荐✅</t>
        </is>
      </c>
      <c r="D6" s="14" t="inlineStr">
        <is>
          <t>推荐✅</t>
        </is>
      </c>
      <c r="E6" s="14" t="inlineStr">
        <is>
          <t>推荐✅</t>
        </is>
      </c>
      <c r="F6" s="14" t="inlineStr">
        <is>
          <t>—</t>
        </is>
      </c>
      <c r="G6" s="14" t="inlineStr">
        <is>
          <t>—</t>
        </is>
      </c>
    </row>
    <row r="7">
      <c r="A7" s="15" t="inlineStr">
        <is>
          <t>19.5</t>
        </is>
      </c>
      <c r="B7" s="15" t="inlineStr">
        <is>
          <t>推荐✅</t>
        </is>
      </c>
      <c r="C7" s="15" t="inlineStr">
        <is>
          <t>推荐✅</t>
        </is>
      </c>
      <c r="D7" s="15" t="inlineStr">
        <is>
          <t>推荐✅</t>
        </is>
      </c>
      <c r="E7" s="15" t="inlineStr">
        <is>
          <t>推荐✅</t>
        </is>
      </c>
      <c r="F7" s="15" t="inlineStr">
        <is>
          <t>推荐✅</t>
        </is>
      </c>
      <c r="G7" s="15" t="inlineStr">
        <is>
          <t>—</t>
        </is>
      </c>
    </row>
    <row r="8">
      <c r="A8" s="14" t="inlineStr">
        <is>
          <t>22.5</t>
        </is>
      </c>
      <c r="B8" s="14" t="inlineStr">
        <is>
          <t>推荐✅</t>
        </is>
      </c>
      <c r="C8" s="14" t="inlineStr">
        <is>
          <t>推荐✅</t>
        </is>
      </c>
      <c r="D8" s="14" t="inlineStr">
        <is>
          <t>推荐✅</t>
        </is>
      </c>
      <c r="E8" s="14" t="inlineStr">
        <is>
          <t>推荐✅</t>
        </is>
      </c>
      <c r="F8" s="14" t="inlineStr">
        <is>
          <t>推荐✅</t>
        </is>
      </c>
      <c r="G8" s="14" t="inlineStr">
        <is>
          <t>推荐✅</t>
        </is>
      </c>
    </row>
    <row r="9">
      <c r="A9" s="15" t="inlineStr">
        <is>
          <t>25.5</t>
        </is>
      </c>
      <c r="B9" s="15" t="inlineStr">
        <is>
          <t>—</t>
        </is>
      </c>
      <c r="C9" s="15" t="inlineStr">
        <is>
          <t>—</t>
        </is>
      </c>
      <c r="D9" s="15" t="inlineStr">
        <is>
          <t>推荐✅</t>
        </is>
      </c>
      <c r="E9" s="15" t="inlineStr">
        <is>
          <t>推荐✅</t>
        </is>
      </c>
      <c r="F9" s="15" t="inlineStr">
        <is>
          <t>推荐✅</t>
        </is>
      </c>
      <c r="G9" s="15" t="inlineStr">
        <is>
          <t>推荐✅</t>
        </is>
      </c>
    </row>
    <row r="10">
      <c r="A10" s="14" t="inlineStr">
        <is>
          <t>28.5</t>
        </is>
      </c>
      <c r="B10" s="14" t="inlineStr">
        <is>
          <t>—</t>
        </is>
      </c>
      <c r="C10" s="14" t="inlineStr">
        <is>
          <t>—</t>
        </is>
      </c>
      <c r="D10" s="14" t="inlineStr">
        <is>
          <t>推荐✅</t>
        </is>
      </c>
      <c r="E10" s="14" t="inlineStr">
        <is>
          <t>推荐✅</t>
        </is>
      </c>
      <c r="F10" s="14" t="inlineStr">
        <is>
          <t>推荐✅</t>
        </is>
      </c>
      <c r="G10" s="14" t="inlineStr">
        <is>
          <t>推荐✅</t>
        </is>
      </c>
    </row>
    <row r="11">
      <c r="A11" s="15" t="inlineStr">
        <is>
          <t>31.5</t>
        </is>
      </c>
      <c r="B11" s="15" t="inlineStr">
        <is>
          <t>—</t>
        </is>
      </c>
      <c r="C11" s="15" t="inlineStr">
        <is>
          <t>—</t>
        </is>
      </c>
      <c r="D11" s="15" t="inlineStr">
        <is>
          <t>—</t>
        </is>
      </c>
      <c r="E11" s="15" t="inlineStr">
        <is>
          <t>—</t>
        </is>
      </c>
      <c r="F11" s="15" t="inlineStr">
        <is>
          <t>推荐✅</t>
        </is>
      </c>
      <c r="G11" s="15" t="inlineStr">
        <is>
          <t>推荐✅</t>
        </is>
      </c>
    </row>
    <row r="12">
      <c r="A12" s="14" t="inlineStr">
        <is>
          <t>34</t>
        </is>
      </c>
      <c r="B12" s="14" t="inlineStr">
        <is>
          <t>—</t>
        </is>
      </c>
      <c r="C12" s="14" t="inlineStr">
        <is>
          <t>—</t>
        </is>
      </c>
      <c r="D12" s="14" t="inlineStr">
        <is>
          <t>—</t>
        </is>
      </c>
      <c r="E12" s="14" t="inlineStr">
        <is>
          <t>—</t>
        </is>
      </c>
      <c r="F12" s="14" t="inlineStr">
        <is>
          <t>—</t>
        </is>
      </c>
      <c r="G12" s="14" t="inlineStr">
        <is>
          <t>推荐✅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4" customWidth="1" min="5" max="5"/>
    <col width="22" customWidth="1" min="6" max="6"/>
  </cols>
  <sheetData>
    <row r="1">
      <c r="A1" s="12" t="inlineStr">
        <is>
          <t>工作级别A1~A8完整速查表（含使用等级+载荷状态）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工作级别</t>
        </is>
      </c>
      <c r="B3" s="13" t="inlineStr">
        <is>
          <t>使用等级</t>
        </is>
      </c>
      <c r="C3" s="13" t="inlineStr">
        <is>
          <t>总工作循环次数</t>
        </is>
      </c>
      <c r="D3" s="13" t="inlineStr">
        <is>
          <t>载荷状态</t>
        </is>
      </c>
      <c r="E3" s="13" t="inlineStr">
        <is>
          <t>典型工况</t>
        </is>
      </c>
      <c r="F3" s="13" t="inlineStr">
        <is>
          <t>适用场合</t>
        </is>
      </c>
    </row>
    <row r="4">
      <c r="A4" s="14" t="inlineStr">
        <is>
          <t>A1~A2</t>
        </is>
      </c>
      <c r="B4" s="14" t="inlineStr">
        <is>
          <t>U0~U2</t>
        </is>
      </c>
      <c r="C4" s="14" t="inlineStr">
        <is>
          <t>≤5万次</t>
        </is>
      </c>
      <c r="D4" s="14" t="inlineStr">
        <is>
          <t>Q1~Q2轻级</t>
        </is>
      </c>
      <c r="E4" s="14" t="inlineStr">
        <is>
          <t>偶尔使用</t>
        </is>
      </c>
      <c r="F4" s="14" t="inlineStr">
        <is>
          <t>检修/仓库/安装</t>
        </is>
      </c>
    </row>
    <row r="5">
      <c r="A5" s="15" t="inlineStr">
        <is>
          <t>A3</t>
        </is>
      </c>
      <c r="B5" s="15" t="inlineStr">
        <is>
          <t>U3</t>
        </is>
      </c>
      <c r="C5" s="15" t="inlineStr">
        <is>
          <t>5~12.5万次</t>
        </is>
      </c>
      <c r="D5" s="15" t="inlineStr">
        <is>
          <t>Q2较轻</t>
        </is>
      </c>
      <c r="E5" s="15" t="inlineStr">
        <is>
          <t>间断使用</t>
        </is>
      </c>
      <c r="F5" s="15" t="inlineStr">
        <is>
          <t>轻工车间/小仓库</t>
        </is>
      </c>
    </row>
    <row r="6">
      <c r="A6" s="14" t="inlineStr">
        <is>
          <t>A4</t>
        </is>
      </c>
      <c r="B6" s="14" t="inlineStr">
        <is>
          <t>U4</t>
        </is>
      </c>
      <c r="C6" s="14" t="inlineStr">
        <is>
          <t>12.5~25万次</t>
        </is>
      </c>
      <c r="D6" s="14" t="inlineStr">
        <is>
          <t>Q2~Q3</t>
        </is>
      </c>
      <c r="E6" s="14" t="inlineStr">
        <is>
          <t>中等使用</t>
        </is>
      </c>
      <c r="F6" s="14" t="inlineStr">
        <is>
          <t>一般机械加工</t>
        </is>
      </c>
    </row>
    <row r="7">
      <c r="A7" s="15" t="inlineStr">
        <is>
          <t>A5</t>
        </is>
      </c>
      <c r="B7" s="15" t="inlineStr">
        <is>
          <t>U5</t>
        </is>
      </c>
      <c r="C7" s="15" t="inlineStr">
        <is>
          <t>25~50万次</t>
        </is>
      </c>
      <c r="D7" s="15" t="inlineStr">
        <is>
          <t>Q3</t>
        </is>
      </c>
      <c r="E7" s="15" t="inlineStr">
        <is>
          <t>较繁忙</t>
        </is>
      </c>
      <c r="F7" s="15" t="inlineStr">
        <is>
          <t>冶金辅助/装配</t>
        </is>
      </c>
    </row>
    <row r="8">
      <c r="A8" s="14" t="inlineStr">
        <is>
          <t>A6</t>
        </is>
      </c>
      <c r="B8" s="14" t="inlineStr">
        <is>
          <t>U6</t>
        </is>
      </c>
      <c r="C8" s="14" t="inlineStr">
        <is>
          <t>50~100万次</t>
        </is>
      </c>
      <c r="D8" s="14" t="inlineStr">
        <is>
          <t>Q3~Q4</t>
        </is>
      </c>
      <c r="E8" s="14" t="inlineStr">
        <is>
          <t>繁忙</t>
        </is>
      </c>
      <c r="F8" s="14" t="inlineStr">
        <is>
          <t>冶金主跨/连续作业</t>
        </is>
      </c>
    </row>
    <row r="9">
      <c r="A9" s="15" t="inlineStr">
        <is>
          <t>A7</t>
        </is>
      </c>
      <c r="B9" s="15" t="inlineStr">
        <is>
          <t>U7</t>
        </is>
      </c>
      <c r="C9" s="15" t="inlineStr">
        <is>
          <t>100~200万次</t>
        </is>
      </c>
      <c r="D9" s="15" t="inlineStr">
        <is>
          <t>Q4重级</t>
        </is>
      </c>
      <c r="E9" s="15" t="inlineStr">
        <is>
          <t>重度使用</t>
        </is>
      </c>
      <c r="F9" s="15" t="inlineStr">
        <is>
          <t>冶金/港口连续</t>
        </is>
      </c>
    </row>
    <row r="10">
      <c r="A10" s="14" t="inlineStr">
        <is>
          <t>A8</t>
        </is>
      </c>
      <c r="B10" s="14" t="inlineStr">
        <is>
          <t>U8</t>
        </is>
      </c>
      <c r="C10" s="14" t="inlineStr">
        <is>
          <t>≥200万次</t>
        </is>
      </c>
      <c r="D10" s="14" t="inlineStr">
        <is>
          <t>Q4重级</t>
        </is>
      </c>
      <c r="E10" s="14" t="inlineStr">
        <is>
          <t>特重使用</t>
        </is>
      </c>
      <c r="F10" s="14" t="inlineStr">
        <is>
          <t>港口/抓斗连续</t>
        </is>
      </c>
    </row>
    <row r="13">
      <c r="A13" s="16" t="inlineStr">
        <is>
          <t>A1~A8工作级别矩阵（横向使用等级→纵向载荷状态）</t>
        </is>
      </c>
    </row>
    <row r="14">
      <c r="A14" s="13" t="inlineStr">
        <is>
          <t>使用等级↓\载荷状态→</t>
        </is>
      </c>
      <c r="B14" s="13" t="inlineStr">
        <is>
          <t>Q1</t>
        </is>
      </c>
      <c r="C14" s="13" t="inlineStr">
        <is>
          <t>Q2</t>
        </is>
      </c>
      <c r="D14" s="13" t="inlineStr">
        <is>
          <t>Q3</t>
        </is>
      </c>
      <c r="E14" s="13" t="inlineStr">
        <is>
          <t>Q4</t>
        </is>
      </c>
    </row>
    <row r="15">
      <c r="A15" s="14" t="inlineStr">
        <is>
          <t>U0~U2</t>
        </is>
      </c>
      <c r="B15" s="14" t="inlineStr">
        <is>
          <t>A1</t>
        </is>
      </c>
      <c r="C15" s="14" t="inlineStr">
        <is>
          <t>A2</t>
        </is>
      </c>
      <c r="D15" s="14" t="inlineStr">
        <is>
          <t>A2</t>
        </is>
      </c>
      <c r="E15" s="14" t="inlineStr">
        <is>
          <t>A3</t>
        </is>
      </c>
    </row>
    <row r="16">
      <c r="A16" s="15" t="inlineStr">
        <is>
          <t>U3</t>
        </is>
      </c>
      <c r="B16" s="15" t="inlineStr">
        <is>
          <t>A2</t>
        </is>
      </c>
      <c r="C16" s="15" t="inlineStr">
        <is>
          <t>A3</t>
        </is>
      </c>
      <c r="D16" s="15" t="inlineStr">
        <is>
          <t>A3</t>
        </is>
      </c>
      <c r="E16" s="15" t="inlineStr">
        <is>
          <t>A4</t>
        </is>
      </c>
    </row>
    <row r="17">
      <c r="A17" s="14" t="inlineStr">
        <is>
          <t>U4</t>
        </is>
      </c>
      <c r="B17" s="14" t="inlineStr">
        <is>
          <t>A3</t>
        </is>
      </c>
      <c r="C17" s="14" t="inlineStr">
        <is>
          <t>A4</t>
        </is>
      </c>
      <c r="D17" s="14" t="inlineStr">
        <is>
          <t>A4</t>
        </is>
      </c>
      <c r="E17" s="14" t="inlineStr">
        <is>
          <t>A5</t>
        </is>
      </c>
    </row>
    <row r="18">
      <c r="A18" s="15" t="inlineStr">
        <is>
          <t>U5</t>
        </is>
      </c>
      <c r="B18" s="15" t="inlineStr">
        <is>
          <t>A4</t>
        </is>
      </c>
      <c r="C18" s="15" t="inlineStr">
        <is>
          <t>A5</t>
        </is>
      </c>
      <c r="D18" s="15" t="inlineStr">
        <is>
          <t>A5</t>
        </is>
      </c>
      <c r="E18" s="15" t="inlineStr">
        <is>
          <t>A6</t>
        </is>
      </c>
    </row>
    <row r="19">
      <c r="A19" s="14" t="inlineStr">
        <is>
          <t>U6</t>
        </is>
      </c>
      <c r="B19" s="14" t="inlineStr">
        <is>
          <t>A5</t>
        </is>
      </c>
      <c r="C19" s="14" t="inlineStr">
        <is>
          <t>A6</t>
        </is>
      </c>
      <c r="D19" s="14" t="inlineStr">
        <is>
          <t>A6</t>
        </is>
      </c>
      <c r="E19" s="14" t="inlineStr">
        <is>
          <t>A7</t>
        </is>
      </c>
    </row>
    <row r="20">
      <c r="A20" s="15" t="inlineStr">
        <is>
          <t>U7</t>
        </is>
      </c>
      <c r="B20" s="15" t="inlineStr">
        <is>
          <t>A6</t>
        </is>
      </c>
      <c r="C20" s="15" t="inlineStr">
        <is>
          <t>A7</t>
        </is>
      </c>
      <c r="D20" s="15" t="inlineStr">
        <is>
          <t>A7</t>
        </is>
      </c>
      <c r="E20" s="15" t="inlineStr">
        <is>
          <t>A8</t>
        </is>
      </c>
    </row>
    <row r="21">
      <c r="A21" s="14" t="inlineStr">
        <is>
          <t>U8</t>
        </is>
      </c>
      <c r="B21" s="14" t="inlineStr">
        <is>
          <t>A7</t>
        </is>
      </c>
      <c r="C21" s="14" t="inlineStr">
        <is>
          <t>A8</t>
        </is>
      </c>
      <c r="D21" s="14" t="inlineStr">
        <is>
          <t>A8</t>
        </is>
      </c>
      <c r="E21" s="14" t="inlineStr">
        <is>
          <t>A8</t>
        </is>
      </c>
    </row>
    <row r="22">
      <c r="A22" s="15" t="inlineStr">
        <is>
          <t>U9</t>
        </is>
      </c>
      <c r="B22" s="15" t="inlineStr">
        <is>
          <t>A8</t>
        </is>
      </c>
      <c r="C22" s="15" t="inlineStr">
        <is>
          <t>A8</t>
        </is>
      </c>
      <c r="D22" s="15" t="inlineStr">
        <is>
          <t>A8</t>
        </is>
      </c>
      <c r="E22" s="15" t="inlineStr">
        <is>
          <t>A8</t>
        </is>
      </c>
    </row>
  </sheetData>
  <mergeCells count="3">
    <mergeCell ref="A13:F13"/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6" customWidth="1" min="1" max="1"/>
    <col width="24" customWidth="1" min="2" max="2"/>
    <col width="20" customWidth="1" min="3" max="3"/>
    <col width="20" customWidth="1" min="4" max="4"/>
    <col width="20" customWidth="1" min="5" max="5"/>
  </cols>
  <sheetData>
    <row r="1">
      <c r="A1" s="12" t="inlineStr">
        <is>
          <t>起升机构速度与起重量关系参考表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起重量(t)</t>
        </is>
      </c>
      <c r="B3" s="13" t="inlineStr">
        <is>
          <t>主起升速度(m/min)</t>
        </is>
      </c>
      <c r="C3" s="13" t="inlineStr">
        <is>
          <t>副钩速度(m/min)</t>
        </is>
      </c>
      <c r="D3" s="13" t="inlineStr">
        <is>
          <t>大车运行(m/min)</t>
        </is>
      </c>
      <c r="E3" s="13" t="inlineStr">
        <is>
          <t>小车运行(m/min)</t>
        </is>
      </c>
    </row>
    <row r="4">
      <c r="A4" s="14" t="inlineStr">
        <is>
          <t>5~10</t>
        </is>
      </c>
      <c r="B4" s="14" t="inlineStr">
        <is>
          <t>8~12</t>
        </is>
      </c>
      <c r="C4" s="14" t="inlineStr">
        <is>
          <t>—</t>
        </is>
      </c>
      <c r="D4" s="14" t="inlineStr">
        <is>
          <t>20~30</t>
        </is>
      </c>
      <c r="E4" s="14" t="inlineStr">
        <is>
          <t>20~30</t>
        </is>
      </c>
    </row>
    <row r="5">
      <c r="A5" s="15" t="inlineStr">
        <is>
          <t>16~20</t>
        </is>
      </c>
      <c r="B5" s="15" t="inlineStr">
        <is>
          <t>5~10</t>
        </is>
      </c>
      <c r="C5" s="15" t="inlineStr">
        <is>
          <t>8~12</t>
        </is>
      </c>
      <c r="D5" s="15" t="inlineStr">
        <is>
          <t>20~30</t>
        </is>
      </c>
      <c r="E5" s="15" t="inlineStr">
        <is>
          <t>20~30</t>
        </is>
      </c>
    </row>
    <row r="6">
      <c r="A6" s="14" t="inlineStr">
        <is>
          <t>32~50</t>
        </is>
      </c>
      <c r="B6" s="14" t="inlineStr">
        <is>
          <t>5~10</t>
        </is>
      </c>
      <c r="C6" s="14" t="inlineStr">
        <is>
          <t>8~12</t>
        </is>
      </c>
      <c r="D6" s="14" t="inlineStr">
        <is>
          <t>15~25</t>
        </is>
      </c>
      <c r="E6" s="14" t="inlineStr">
        <is>
          <t>15~25</t>
        </is>
      </c>
    </row>
    <row r="7">
      <c r="A7" s="15" t="inlineStr">
        <is>
          <t>75~100</t>
        </is>
      </c>
      <c r="B7" s="15" t="inlineStr">
        <is>
          <t>3~6</t>
        </is>
      </c>
      <c r="C7" s="15" t="inlineStr">
        <is>
          <t>6~10</t>
        </is>
      </c>
      <c r="D7" s="15" t="inlineStr">
        <is>
          <t>15~25</t>
        </is>
      </c>
      <c r="E7" s="15" t="inlineStr">
        <is>
          <t>15~25</t>
        </is>
      </c>
    </row>
    <row r="8">
      <c r="A8" s="14" t="inlineStr">
        <is>
          <t>125~160</t>
        </is>
      </c>
      <c r="B8" s="14" t="inlineStr">
        <is>
          <t>2~4</t>
        </is>
      </c>
      <c r="C8" s="14" t="inlineStr">
        <is>
          <t>5~8</t>
        </is>
      </c>
      <c r="D8" s="14" t="inlineStr">
        <is>
          <t>12~20</t>
        </is>
      </c>
      <c r="E8" s="14" t="inlineStr">
        <is>
          <t>12~20</t>
        </is>
      </c>
    </row>
    <row r="9">
      <c r="A9" s="15" t="inlineStr">
        <is>
          <t>200</t>
        </is>
      </c>
      <c r="B9" s="15" t="inlineStr">
        <is>
          <t>2~4</t>
        </is>
      </c>
      <c r="C9" s="15" t="inlineStr">
        <is>
          <t>5~8</t>
        </is>
      </c>
      <c r="D9" s="15" t="inlineStr">
        <is>
          <t>12~20</t>
        </is>
      </c>
      <c r="E9" s="15" t="inlineStr">
        <is>
          <t>12~20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2" customWidth="1" min="3" max="3"/>
    <col width="12" customWidth="1" min="4" max="4"/>
    <col width="16" customWidth="1" min="5" max="5"/>
    <col width="12" customWidth="1" min="6" max="6"/>
  </cols>
  <sheetData>
    <row r="1">
      <c r="A1" s="12" t="inlineStr">
        <is>
          <t>钢丝绳+环链+手动葫芦全系列参数</t>
        </is>
      </c>
    </row>
    <row r="2">
      <c r="A2" s="2" t="inlineStr">
        <is>
          <t>河南克鲁德重工有限公司 | www.i.qizhongji.com</t>
        </is>
      </c>
    </row>
    <row r="3">
      <c r="A3" s="16" t="inlineStr">
        <is>
          <t>CD1/MD1型钢丝绳电动葫芦主参数</t>
        </is>
      </c>
    </row>
    <row r="4">
      <c r="A4" s="13" t="inlineStr">
        <is>
          <t>起重量(t)</t>
        </is>
      </c>
      <c r="B4" s="13" t="inlineStr">
        <is>
          <t>钢丝绳直径(mm)</t>
        </is>
      </c>
      <c r="C4" s="13" t="inlineStr">
        <is>
          <t>轨道工字钢</t>
        </is>
      </c>
      <c r="D4" s="13" t="inlineStr">
        <is>
          <t>起升高度(m)</t>
        </is>
      </c>
      <c r="E4" s="13" t="inlineStr">
        <is>
          <t>起升速度(m/min)</t>
        </is>
      </c>
      <c r="F4" s="13" t="inlineStr">
        <is>
          <t>净重(kg)</t>
        </is>
      </c>
    </row>
    <row r="5">
      <c r="A5" s="14" t="inlineStr">
        <is>
          <t>0.5</t>
        </is>
      </c>
      <c r="B5" s="14" t="inlineStr">
        <is>
          <t>4.8</t>
        </is>
      </c>
      <c r="C5" s="14" t="inlineStr">
        <is>
          <t>I16~I25</t>
        </is>
      </c>
      <c r="D5" s="14" t="inlineStr">
        <is>
          <t>6/9/12</t>
        </is>
      </c>
      <c r="E5" s="14" t="inlineStr">
        <is>
          <t>8</t>
        </is>
      </c>
      <c r="F5" s="14" t="inlineStr">
        <is>
          <t>105</t>
        </is>
      </c>
    </row>
    <row r="6">
      <c r="A6" s="15" t="inlineStr">
        <is>
          <t>1</t>
        </is>
      </c>
      <c r="B6" s="15" t="inlineStr">
        <is>
          <t>7.4</t>
        </is>
      </c>
      <c r="C6" s="15" t="inlineStr">
        <is>
          <t>I16~I28</t>
        </is>
      </c>
      <c r="D6" s="15" t="inlineStr">
        <is>
          <t>6/9/12/18/24/30</t>
        </is>
      </c>
      <c r="E6" s="15" t="inlineStr">
        <is>
          <t>8</t>
        </is>
      </c>
      <c r="F6" s="15" t="inlineStr">
        <is>
          <t>130</t>
        </is>
      </c>
    </row>
    <row r="7">
      <c r="A7" s="14" t="inlineStr">
        <is>
          <t>2</t>
        </is>
      </c>
      <c r="B7" s="14" t="inlineStr">
        <is>
          <t>11</t>
        </is>
      </c>
      <c r="C7" s="14" t="inlineStr">
        <is>
          <t>I20~I32</t>
        </is>
      </c>
      <c r="D7" s="14" t="inlineStr">
        <is>
          <t>6/9/12/18/24/30</t>
        </is>
      </c>
      <c r="E7" s="14" t="inlineStr">
        <is>
          <t>8</t>
        </is>
      </c>
      <c r="F7" s="14" t="inlineStr">
        <is>
          <t>165</t>
        </is>
      </c>
    </row>
    <row r="8">
      <c r="A8" s="15" t="inlineStr">
        <is>
          <t>3</t>
        </is>
      </c>
      <c r="B8" s="15" t="inlineStr">
        <is>
          <t>13</t>
        </is>
      </c>
      <c r="C8" s="15" t="inlineStr">
        <is>
          <t>I22~I32</t>
        </is>
      </c>
      <c r="D8" s="15" t="inlineStr">
        <is>
          <t>6/9/12/18/24/30</t>
        </is>
      </c>
      <c r="E8" s="15" t="inlineStr">
        <is>
          <t>8</t>
        </is>
      </c>
      <c r="F8" s="15" t="inlineStr">
        <is>
          <t>195</t>
        </is>
      </c>
    </row>
    <row r="9">
      <c r="A9" s="14" t="inlineStr">
        <is>
          <t>5</t>
        </is>
      </c>
      <c r="B9" s="14" t="inlineStr">
        <is>
          <t>15</t>
        </is>
      </c>
      <c r="C9" s="14" t="inlineStr">
        <is>
          <t>I25~I40</t>
        </is>
      </c>
      <c r="D9" s="14" t="inlineStr">
        <is>
          <t>6/9/12/18/24/30</t>
        </is>
      </c>
      <c r="E9" s="14" t="inlineStr">
        <is>
          <t>8</t>
        </is>
      </c>
      <c r="F9" s="14" t="inlineStr">
        <is>
          <t>285</t>
        </is>
      </c>
    </row>
    <row r="10">
      <c r="A10" s="15" t="inlineStr">
        <is>
          <t>10</t>
        </is>
      </c>
      <c r="B10" s="15" t="inlineStr">
        <is>
          <t>17.5</t>
        </is>
      </c>
      <c r="C10" s="15" t="inlineStr">
        <is>
          <t>I28~I45</t>
        </is>
      </c>
      <c r="D10" s="15" t="inlineStr">
        <is>
          <t>9/12/18/24/30</t>
        </is>
      </c>
      <c r="E10" s="15" t="inlineStr">
        <is>
          <t>7</t>
        </is>
      </c>
      <c r="F10" s="15" t="inlineStr">
        <is>
          <t>410</t>
        </is>
      </c>
    </row>
    <row r="11">
      <c r="A11" s="14" t="inlineStr">
        <is>
          <t>20</t>
        </is>
      </c>
      <c r="B11" s="14" t="inlineStr">
        <is>
          <t>24</t>
        </is>
      </c>
      <c r="C11" s="14" t="inlineStr">
        <is>
          <t>I40~I63</t>
        </is>
      </c>
      <c r="D11" s="14" t="inlineStr">
        <is>
          <t>9/12/18/24/30</t>
        </is>
      </c>
      <c r="E11" s="14" t="inlineStr">
        <is>
          <t>7</t>
        </is>
      </c>
      <c r="F11" s="14" t="inlineStr">
        <is>
          <t>750</t>
        </is>
      </c>
    </row>
    <row r="12">
      <c r="A12" s="15" t="inlineStr">
        <is>
          <t>32</t>
        </is>
      </c>
      <c r="B12" s="15" t="inlineStr">
        <is>
          <t>28</t>
        </is>
      </c>
      <c r="C12" s="15" t="inlineStr">
        <is>
          <t>I45~I63</t>
        </is>
      </c>
      <c r="D12" s="15" t="inlineStr">
        <is>
          <t>12/18/24/30</t>
        </is>
      </c>
      <c r="E12" s="15" t="inlineStr">
        <is>
          <t>7</t>
        </is>
      </c>
      <c r="F12" s="15" t="inlineStr">
        <is>
          <t>1050</t>
        </is>
      </c>
    </row>
    <row r="15">
      <c r="A15" s="16" t="inlineStr">
        <is>
          <t>DHS型环链电动葫芦和HS型手拉葫芦参数</t>
        </is>
      </c>
    </row>
    <row r="16">
      <c r="A16" s="13" t="inlineStr">
        <is>
          <t>类型</t>
        </is>
      </c>
      <c r="B16" s="13" t="inlineStr">
        <is>
          <t>起重量(t)</t>
        </is>
      </c>
      <c r="C16" s="13" t="inlineStr">
        <is>
          <t>链直径(mm)</t>
        </is>
      </c>
      <c r="D16" s="13" t="inlineStr">
        <is>
          <t>起升高度(m)</t>
        </is>
      </c>
      <c r="E16" s="13" t="inlineStr">
        <is>
          <t>速度/手拉力</t>
        </is>
      </c>
      <c r="F16" s="13" t="inlineStr">
        <is>
          <t>净重(kg)</t>
        </is>
      </c>
    </row>
    <row r="17">
      <c r="A17" s="14" t="inlineStr">
        <is>
          <t>环链葫芦</t>
        </is>
      </c>
      <c r="B17" s="14" t="inlineStr">
        <is>
          <t>0.5</t>
        </is>
      </c>
      <c r="C17" s="14" t="inlineStr">
        <is>
          <t>6</t>
        </is>
      </c>
      <c r="D17" s="14" t="inlineStr">
        <is>
          <t>3</t>
        </is>
      </c>
      <c r="E17" s="14" t="inlineStr">
        <is>
          <t>8m/min</t>
        </is>
      </c>
      <c r="F17" s="14" t="inlineStr">
        <is>
          <t>25</t>
        </is>
      </c>
    </row>
    <row r="18">
      <c r="A18" s="15" t="inlineStr">
        <is>
          <t>环链葫芦</t>
        </is>
      </c>
      <c r="B18" s="15" t="inlineStr">
        <is>
          <t>1</t>
        </is>
      </c>
      <c r="C18" s="15" t="inlineStr">
        <is>
          <t>8</t>
        </is>
      </c>
      <c r="D18" s="15" t="inlineStr">
        <is>
          <t>3</t>
        </is>
      </c>
      <c r="E18" s="15" t="inlineStr">
        <is>
          <t>8m/min</t>
        </is>
      </c>
      <c r="F18" s="15" t="inlineStr">
        <is>
          <t>38</t>
        </is>
      </c>
    </row>
    <row r="19">
      <c r="A19" s="14" t="inlineStr">
        <is>
          <t>环链葫芦</t>
        </is>
      </c>
      <c r="B19" s="14" t="inlineStr">
        <is>
          <t>2</t>
        </is>
      </c>
      <c r="C19" s="14" t="inlineStr">
        <is>
          <t>8</t>
        </is>
      </c>
      <c r="D19" s="14" t="inlineStr">
        <is>
          <t>3</t>
        </is>
      </c>
      <c r="E19" s="14" t="inlineStr">
        <is>
          <t>6m/min</t>
        </is>
      </c>
      <c r="F19" s="14" t="inlineStr">
        <is>
          <t>52</t>
        </is>
      </c>
    </row>
    <row r="20">
      <c r="A20" s="15" t="inlineStr">
        <is>
          <t>环链葫芦</t>
        </is>
      </c>
      <c r="B20" s="15" t="inlineStr">
        <is>
          <t>5</t>
        </is>
      </c>
      <c r="C20" s="15" t="inlineStr">
        <is>
          <t>10</t>
        </is>
      </c>
      <c r="D20" s="15" t="inlineStr">
        <is>
          <t>3</t>
        </is>
      </c>
      <c r="E20" s="15" t="inlineStr">
        <is>
          <t>4m/min</t>
        </is>
      </c>
      <c r="F20" s="15" t="inlineStr">
        <is>
          <t>98</t>
        </is>
      </c>
    </row>
    <row r="21">
      <c r="A21" s="14" t="inlineStr">
        <is>
          <t>HS手拉</t>
        </is>
      </c>
      <c r="B21" s="14" t="inlineStr">
        <is>
          <t>0.5</t>
        </is>
      </c>
      <c r="C21" s="14" t="inlineStr">
        <is>
          <t>6</t>
        </is>
      </c>
      <c r="D21" s="14" t="inlineStr">
        <is>
          <t>2.5</t>
        </is>
      </c>
      <c r="E21" s="14" t="inlineStr">
        <is>
          <t>195N</t>
        </is>
      </c>
      <c r="F21" s="14" t="inlineStr">
        <is>
          <t>8</t>
        </is>
      </c>
    </row>
    <row r="22">
      <c r="A22" s="15" t="inlineStr">
        <is>
          <t>HS手拉</t>
        </is>
      </c>
      <c r="B22" s="15" t="inlineStr">
        <is>
          <t>1</t>
        </is>
      </c>
      <c r="C22" s="15" t="inlineStr">
        <is>
          <t>6</t>
        </is>
      </c>
      <c r="D22" s="15" t="inlineStr">
        <is>
          <t>2.5</t>
        </is>
      </c>
      <c r="E22" s="15" t="inlineStr">
        <is>
          <t>210N</t>
        </is>
      </c>
      <c r="F22" s="15" t="inlineStr">
        <is>
          <t>11</t>
        </is>
      </c>
    </row>
    <row r="23">
      <c r="A23" s="14" t="inlineStr">
        <is>
          <t>HS手拉</t>
        </is>
      </c>
      <c r="B23" s="14" t="inlineStr">
        <is>
          <t>3</t>
        </is>
      </c>
      <c r="C23" s="14" t="inlineStr">
        <is>
          <t>8</t>
        </is>
      </c>
      <c r="D23" s="14" t="inlineStr">
        <is>
          <t>3</t>
        </is>
      </c>
      <c r="E23" s="14" t="inlineStr">
        <is>
          <t>350N</t>
        </is>
      </c>
      <c r="F23" s="14" t="inlineStr">
        <is>
          <t>26</t>
        </is>
      </c>
    </row>
    <row r="24">
      <c r="A24" s="15" t="inlineStr">
        <is>
          <t>HS手拉</t>
        </is>
      </c>
      <c r="B24" s="15" t="inlineStr">
        <is>
          <t>5</t>
        </is>
      </c>
      <c r="C24" s="15" t="inlineStr">
        <is>
          <t>10</t>
        </is>
      </c>
      <c r="D24" s="15" t="inlineStr">
        <is>
          <t>3</t>
        </is>
      </c>
      <c r="E24" s="15" t="inlineStr">
        <is>
          <t>390N</t>
        </is>
      </c>
      <c r="F24" s="15" t="inlineStr">
        <is>
          <t>37</t>
        </is>
      </c>
    </row>
    <row r="25">
      <c r="A25" s="14" t="inlineStr">
        <is>
          <t>HS手拉</t>
        </is>
      </c>
      <c r="B25" s="14" t="inlineStr">
        <is>
          <t>10</t>
        </is>
      </c>
      <c r="C25" s="14" t="inlineStr">
        <is>
          <t>12</t>
        </is>
      </c>
      <c r="D25" s="14" t="inlineStr">
        <is>
          <t>3</t>
        </is>
      </c>
      <c r="E25" s="14" t="inlineStr">
        <is>
          <t>410N</t>
        </is>
      </c>
      <c r="F25" s="14" t="inlineStr">
        <is>
          <t>73</t>
        </is>
      </c>
    </row>
  </sheetData>
  <mergeCells count="4">
    <mergeCell ref="A3:F3"/>
    <mergeCell ref="A2:F2"/>
    <mergeCell ref="A1:F1"/>
    <mergeCell ref="A15:F1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8" customWidth="1" min="5" max="5"/>
    <col width="18" customWidth="1" min="6" max="6"/>
    <col width="14" customWidth="1" min="7" max="7"/>
  </cols>
  <sheetData>
    <row r="1">
      <c r="A1" s="12" t="inlineStr">
        <is>
          <t>起重机轨道与工字钢选型参考表</t>
        </is>
      </c>
    </row>
    <row r="2">
      <c r="A2" s="2" t="inlineStr">
        <is>
          <t>河南克鲁德重工有限公司 | www.i.qizhongji.com</t>
        </is>
      </c>
    </row>
    <row r="3">
      <c r="A3" s="16" t="inlineStr">
        <is>
          <t>起重机轨道与起重量对照</t>
        </is>
      </c>
    </row>
    <row r="4">
      <c r="A4" s="13" t="inlineStr">
        <is>
          <t>起重量(t)</t>
        </is>
      </c>
      <c r="B4" s="13" t="inlineStr">
        <is>
          <t>大车轨道型号</t>
        </is>
      </c>
      <c r="C4" s="13" t="inlineStr">
        <is>
          <t>小车轨道型号</t>
        </is>
      </c>
      <c r="D4" s="13" t="inlineStr">
        <is>
          <t>面宽(mm)</t>
        </is>
      </c>
      <c r="E4" s="13" t="inlineStr">
        <is>
          <t>高度(mm)</t>
        </is>
      </c>
      <c r="F4" s="13" t="inlineStr">
        <is>
          <t>轨道重量(kg/m)</t>
        </is>
      </c>
      <c r="G4" s="13" t="inlineStr">
        <is>
          <t>工作级别</t>
        </is>
      </c>
    </row>
    <row r="5">
      <c r="A5" s="14" t="inlineStr">
        <is>
          <t>5~10</t>
        </is>
      </c>
      <c r="B5" s="14" t="inlineStr">
        <is>
          <t>P24/P38</t>
        </is>
      </c>
      <c r="C5" s="14" t="inlineStr">
        <is>
          <t>P18</t>
        </is>
      </c>
      <c r="D5" s="14" t="inlineStr">
        <is>
          <t>51/68</t>
        </is>
      </c>
      <c r="E5" s="14" t="inlineStr">
        <is>
          <t>107/134</t>
        </is>
      </c>
      <c r="F5" s="14" t="inlineStr">
        <is>
          <t>24.9/38.7</t>
        </is>
      </c>
      <c r="G5" s="14" t="inlineStr">
        <is>
          <t>A3~A4</t>
        </is>
      </c>
    </row>
    <row r="6">
      <c r="A6" s="15" t="inlineStr">
        <is>
          <t>16~20</t>
        </is>
      </c>
      <c r="B6" s="15" t="inlineStr">
        <is>
          <t>P38/P43</t>
        </is>
      </c>
      <c r="C6" s="15" t="inlineStr">
        <is>
          <t>P24</t>
        </is>
      </c>
      <c r="D6" s="15" t="inlineStr">
        <is>
          <t>68/70</t>
        </is>
      </c>
      <c r="E6" s="15" t="inlineStr">
        <is>
          <t>134/140</t>
        </is>
      </c>
      <c r="F6" s="15" t="inlineStr">
        <is>
          <t>38.7/44.6</t>
        </is>
      </c>
      <c r="G6" s="15" t="inlineStr">
        <is>
          <t>A4~A5</t>
        </is>
      </c>
    </row>
    <row r="7">
      <c r="A7" s="14" t="inlineStr">
        <is>
          <t>32</t>
        </is>
      </c>
      <c r="B7" s="14" t="inlineStr">
        <is>
          <t>P43</t>
        </is>
      </c>
      <c r="C7" s="14" t="inlineStr">
        <is>
          <t>P24</t>
        </is>
      </c>
      <c r="D7" s="14" t="inlineStr">
        <is>
          <t>70</t>
        </is>
      </c>
      <c r="E7" s="14" t="inlineStr">
        <is>
          <t>140</t>
        </is>
      </c>
      <c r="F7" s="14" t="inlineStr">
        <is>
          <t>44.6</t>
        </is>
      </c>
      <c r="G7" s="14" t="inlineStr">
        <is>
          <t>A5~A6</t>
        </is>
      </c>
    </row>
    <row r="8">
      <c r="A8" s="15" t="inlineStr">
        <is>
          <t>50</t>
        </is>
      </c>
      <c r="B8" s="15" t="inlineStr">
        <is>
          <t>QU70</t>
        </is>
      </c>
      <c r="C8" s="15" t="inlineStr">
        <is>
          <t>P38</t>
        </is>
      </c>
      <c r="D8" s="15" t="inlineStr">
        <is>
          <t>70</t>
        </is>
      </c>
      <c r="E8" s="15" t="inlineStr">
        <is>
          <t>120</t>
        </is>
      </c>
      <c r="F8" s="15" t="inlineStr">
        <is>
          <t>52.8</t>
        </is>
      </c>
      <c r="G8" s="15" t="inlineStr">
        <is>
          <t>A5~A6</t>
        </is>
      </c>
    </row>
    <row r="9">
      <c r="A9" s="14" t="inlineStr">
        <is>
          <t>75~100</t>
        </is>
      </c>
      <c r="B9" s="14" t="inlineStr">
        <is>
          <t>QU80/QU100</t>
        </is>
      </c>
      <c r="C9" s="14" t="inlineStr">
        <is>
          <t>P38/P43</t>
        </is>
      </c>
      <c r="D9" s="14" t="inlineStr">
        <is>
          <t>80/100</t>
        </is>
      </c>
      <c r="E9" s="14" t="inlineStr">
        <is>
          <t>130/150</t>
        </is>
      </c>
      <c r="F9" s="14" t="inlineStr">
        <is>
          <t>63.7/88.9</t>
        </is>
      </c>
      <c r="G9" s="14" t="inlineStr">
        <is>
          <t>A6~A7</t>
        </is>
      </c>
    </row>
    <row r="10">
      <c r="A10" s="15" t="inlineStr">
        <is>
          <t>125~200</t>
        </is>
      </c>
      <c r="B10" s="15" t="inlineStr">
        <is>
          <t>QU100/QU120</t>
        </is>
      </c>
      <c r="C10" s="15" t="inlineStr">
        <is>
          <t>P43/P50</t>
        </is>
      </c>
      <c r="D10" s="15" t="inlineStr">
        <is>
          <t>100/120</t>
        </is>
      </c>
      <c r="E10" s="15" t="inlineStr">
        <is>
          <t>150/170</t>
        </is>
      </c>
      <c r="F10" s="15" t="inlineStr">
        <is>
          <t>88.9/118.1</t>
        </is>
      </c>
      <c r="G10" s="15" t="inlineStr">
        <is>
          <t>A6~A7</t>
        </is>
      </c>
    </row>
    <row r="13">
      <c r="A13" s="16" t="inlineStr">
        <is>
          <t>工字钢轨道截面参数</t>
        </is>
      </c>
    </row>
    <row r="14">
      <c r="A14" s="13" t="inlineStr">
        <is>
          <t>工字钢型号</t>
        </is>
      </c>
      <c r="B14" s="13" t="inlineStr">
        <is>
          <t>高度(mm)</t>
        </is>
      </c>
      <c r="C14" s="13" t="inlineStr">
        <is>
          <t>翼缘宽度(mm)</t>
        </is>
      </c>
      <c r="D14" s="13" t="inlineStr">
        <is>
          <t>腹板厚度(mm)</t>
        </is>
      </c>
      <c r="E14" s="13" t="inlineStr">
        <is>
          <t>每米重量(kg/m)</t>
        </is>
      </c>
    </row>
    <row r="15">
      <c r="A15" s="14" t="inlineStr">
        <is>
          <t>I16</t>
        </is>
      </c>
      <c r="B15" s="14" t="inlineStr">
        <is>
          <t>160</t>
        </is>
      </c>
      <c r="C15" s="14" t="inlineStr">
        <is>
          <t>88</t>
        </is>
      </c>
      <c r="D15" s="14" t="inlineStr">
        <is>
          <t>6.0</t>
        </is>
      </c>
      <c r="E15" s="14" t="inlineStr">
        <is>
          <t>20.5</t>
        </is>
      </c>
    </row>
    <row r="16">
      <c r="A16" s="15" t="inlineStr">
        <is>
          <t>I18</t>
        </is>
      </c>
      <c r="B16" s="15" t="inlineStr">
        <is>
          <t>180</t>
        </is>
      </c>
      <c r="C16" s="15" t="inlineStr">
        <is>
          <t>94</t>
        </is>
      </c>
      <c r="D16" s="15" t="inlineStr">
        <is>
          <t>6.5</t>
        </is>
      </c>
      <c r="E16" s="15" t="inlineStr">
        <is>
          <t>24.1</t>
        </is>
      </c>
    </row>
    <row r="17">
      <c r="A17" s="14" t="inlineStr">
        <is>
          <t>I20a</t>
        </is>
      </c>
      <c r="B17" s="14" t="inlineStr">
        <is>
          <t>200</t>
        </is>
      </c>
      <c r="C17" s="14" t="inlineStr">
        <is>
          <t>100</t>
        </is>
      </c>
      <c r="D17" s="14" t="inlineStr">
        <is>
          <t>7.0</t>
        </is>
      </c>
      <c r="E17" s="14" t="inlineStr">
        <is>
          <t>27.9</t>
        </is>
      </c>
    </row>
    <row r="18">
      <c r="A18" s="15" t="inlineStr">
        <is>
          <t>I22a</t>
        </is>
      </c>
      <c r="B18" s="15" t="inlineStr">
        <is>
          <t>220</t>
        </is>
      </c>
      <c r="C18" s="15" t="inlineStr">
        <is>
          <t>110</t>
        </is>
      </c>
      <c r="D18" s="15" t="inlineStr">
        <is>
          <t>7.5</t>
        </is>
      </c>
      <c r="E18" s="15" t="inlineStr">
        <is>
          <t>33.0</t>
        </is>
      </c>
    </row>
    <row r="19">
      <c r="A19" s="14" t="inlineStr">
        <is>
          <t>I25a</t>
        </is>
      </c>
      <c r="B19" s="14" t="inlineStr">
        <is>
          <t>250</t>
        </is>
      </c>
      <c r="C19" s="14" t="inlineStr">
        <is>
          <t>116</t>
        </is>
      </c>
      <c r="D19" s="14" t="inlineStr">
        <is>
          <t>8.0</t>
        </is>
      </c>
      <c r="E19" s="14" t="inlineStr">
        <is>
          <t>38.1</t>
        </is>
      </c>
    </row>
    <row r="20">
      <c r="A20" s="15" t="inlineStr">
        <is>
          <t>I28a</t>
        </is>
      </c>
      <c r="B20" s="15" t="inlineStr">
        <is>
          <t>280</t>
        </is>
      </c>
      <c r="C20" s="15" t="inlineStr">
        <is>
          <t>122</t>
        </is>
      </c>
      <c r="D20" s="15" t="inlineStr">
        <is>
          <t>8.5</t>
        </is>
      </c>
      <c r="E20" s="15" t="inlineStr">
        <is>
          <t>43.4</t>
        </is>
      </c>
    </row>
    <row r="21">
      <c r="A21" s="14" t="inlineStr">
        <is>
          <t>I32a</t>
        </is>
      </c>
      <c r="B21" s="14" t="inlineStr">
        <is>
          <t>320</t>
        </is>
      </c>
      <c r="C21" s="14" t="inlineStr">
        <is>
          <t>130</t>
        </is>
      </c>
      <c r="D21" s="14" t="inlineStr">
        <is>
          <t>9.5</t>
        </is>
      </c>
      <c r="E21" s="14" t="inlineStr">
        <is>
          <t>52.7</t>
        </is>
      </c>
    </row>
    <row r="22">
      <c r="A22" s="15" t="inlineStr">
        <is>
          <t>I36a</t>
        </is>
      </c>
      <c r="B22" s="15" t="inlineStr">
        <is>
          <t>360</t>
        </is>
      </c>
      <c r="C22" s="15" t="inlineStr">
        <is>
          <t>136</t>
        </is>
      </c>
      <c r="D22" s="15" t="inlineStr">
        <is>
          <t>10.0</t>
        </is>
      </c>
      <c r="E22" s="15" t="inlineStr">
        <is>
          <t>60.0</t>
        </is>
      </c>
    </row>
    <row r="23">
      <c r="A23" s="14" t="inlineStr">
        <is>
          <t>I40a</t>
        </is>
      </c>
      <c r="B23" s="14" t="inlineStr">
        <is>
          <t>400</t>
        </is>
      </c>
      <c r="C23" s="14" t="inlineStr">
        <is>
          <t>142</t>
        </is>
      </c>
      <c r="D23" s="14" t="inlineStr">
        <is>
          <t>10.5</t>
        </is>
      </c>
      <c r="E23" s="14" t="inlineStr">
        <is>
          <t>67.6</t>
        </is>
      </c>
    </row>
  </sheetData>
  <mergeCells count="4">
    <mergeCell ref="A3:G3"/>
    <mergeCell ref="A2:G2"/>
    <mergeCell ref="A1:G1"/>
    <mergeCell ref="A13:E1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80" customWidth="1" min="1" max="1"/>
    <col width="40" customWidth="1" min="2" max="2"/>
  </cols>
  <sheetData>
    <row r="1">
      <c r="A1" s="12" t="inlineStr">
        <is>
          <t>桥式起重机选型常见问题与解答</t>
        </is>
      </c>
    </row>
    <row r="2">
      <c r="A2" s="2" t="inlineStr">
        <is>
          <t>河南克鲁德重工有限公司 | www.i.qizhongji.com</t>
        </is>
      </c>
    </row>
    <row r="4">
      <c r="A4" s="17" t="inlineStr">
        <is>
          <t>Q1：起重量是否必须向上取整？</t>
        </is>
      </c>
    </row>
    <row r="5">
      <c r="A5" s="18" t="inlineStr">
        <is>
          <t>A：建议取最近的标准吨位系列（5t、10t、16t、20t、32t、50t等），并留15%~20%的安全余量。非标吨位需要单独设计，周期长且成本高。</t>
        </is>
      </c>
    </row>
    <row r="6">
      <c r="A6" s="17" t="inlineStr">
        <is>
          <t>Q2：跨度选大一点以后扩展用不行吗？</t>
        </is>
      </c>
    </row>
    <row r="7">
      <c r="A7" s="18" t="inlineStr">
        <is>
          <t>A：跨度增加10%，主梁重量增加约15%~20%，造价增加约10%~15%。不建议预留过大跨度，需要时可以加副梁改造。</t>
        </is>
      </c>
    </row>
    <row r="8">
      <c r="A8" s="17" t="inlineStr">
        <is>
          <t>Q3：工作级别A5和A6差多少？</t>
        </is>
      </c>
    </row>
    <row r="9">
      <c r="A9" s="18" t="inlineStr">
        <is>
          <t>A：A5每日可用8小时、中等载荷；A6可连续工作16小时、重载荷。同一台起重机工作级别每升一级，造价增加约8%~12%。</t>
        </is>
      </c>
    </row>
    <row r="10">
      <c r="A10" s="17" t="inlineStr">
        <is>
          <t>Q4：厂房已经建好了还能改跨度吗？</t>
        </is>
      </c>
    </row>
    <row r="11">
      <c r="A11" s="18" t="inlineStr">
        <is>
          <t>A：能在轨道梁承重范围内微调（±0.5m），大幅调整需要加固轨道梁。建议选型时严格按厂房实际跨度选择。</t>
        </is>
      </c>
    </row>
    <row r="12">
      <c r="A12" s="17" t="inlineStr">
        <is>
          <t>Q5：副钩什么时候需要配？</t>
        </is>
      </c>
    </row>
    <row r="13">
      <c r="A13" s="18" t="inlineStr">
        <is>
          <t>A：起重量≥20t建议配副钩，便于吊运轻小物件，提高效率。副钩起重量一般为主钩的20%~25%。</t>
        </is>
      </c>
    </row>
    <row r="14">
      <c r="A14" s="17" t="inlineStr">
        <is>
          <t>Q6：河南克鲁德重工提供多少吨位的起重机？</t>
        </is>
      </c>
    </row>
    <row r="15">
      <c r="A15" s="18" t="inlineStr">
        <is>
          <t>A：河南克鲁德重工有限公司可提供1t至200t各型桥式、门式、电动葫芦起重机，支持非标定制，详情可来电咨询。</t>
        </is>
      </c>
    </row>
  </sheetData>
  <mergeCells count="14">
    <mergeCell ref="A4:B4"/>
    <mergeCell ref="A2:B2"/>
    <mergeCell ref="A15:B15"/>
    <mergeCell ref="A7:B7"/>
    <mergeCell ref="A11:B11"/>
    <mergeCell ref="A10:B10"/>
    <mergeCell ref="A5:B5"/>
    <mergeCell ref="A13:B13"/>
    <mergeCell ref="A14:B14"/>
    <mergeCell ref="A1:B1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2026-05-31T21:42:16Z</dcterms:created>
  <dcterms:modified xsi:type="dcterms:W3CDTF">2026-05-31T21:42:16Z</dcterms:modified>
</cp:coreProperties>
</file>